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81" i="6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L39" i="66" s="1"/>
  <c r="M39" s="1"/>
  <c r="D39" i="57" s="1"/>
  <c r="C40" i="39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K39"/>
  <c r="F39"/>
  <c r="K38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U74"/>
  <c r="F74"/>
  <c r="U73"/>
  <c r="U72"/>
  <c r="F72"/>
  <c r="U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U48"/>
  <c r="F48"/>
  <c r="U47"/>
  <c r="F47"/>
  <c r="U46"/>
  <c r="F46"/>
  <c r="U45"/>
  <c r="U44"/>
  <c r="F44"/>
  <c r="U43"/>
  <c r="U42"/>
  <c r="F42"/>
  <c r="U41"/>
  <c r="U40"/>
  <c r="F40"/>
  <c r="U39"/>
  <c r="F39"/>
  <c r="U38"/>
  <c r="F38"/>
  <c r="U37"/>
  <c r="U36"/>
  <c r="F36"/>
  <c r="U35"/>
  <c r="U34"/>
  <c r="F34"/>
  <c r="U33"/>
  <c r="F33"/>
  <c r="U32"/>
  <c r="F32"/>
  <c r="U31"/>
  <c r="U30"/>
  <c r="U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U80"/>
  <c r="F80"/>
  <c r="U79"/>
  <c r="U78"/>
  <c r="F78"/>
  <c r="U77"/>
  <c r="N77"/>
  <c r="U76"/>
  <c r="F76"/>
  <c r="U75"/>
  <c r="U74"/>
  <c r="F74"/>
  <c r="U73"/>
  <c r="F73"/>
  <c r="U72"/>
  <c r="U71"/>
  <c r="F71"/>
  <c r="U70"/>
  <c r="F70"/>
  <c r="U69"/>
  <c r="N69"/>
  <c r="F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7" i="57" l="1"/>
  <c r="F23"/>
  <c r="F73" i="58"/>
  <c r="F71"/>
  <c r="F49"/>
  <c r="F91" i="61"/>
  <c r="F79" i="62"/>
  <c r="F30" i="58"/>
  <c r="F90" i="62"/>
  <c r="F79" i="55"/>
  <c r="C99" i="63"/>
  <c r="B99"/>
  <c r="F61" i="62"/>
  <c r="F59"/>
  <c r="F43"/>
  <c r="F41"/>
  <c r="F17"/>
  <c r="F15"/>
  <c r="F9"/>
  <c r="F7"/>
  <c r="F77" i="61"/>
  <c r="F45"/>
  <c r="F41"/>
  <c r="B99"/>
  <c r="F43"/>
  <c r="F95" i="56"/>
  <c r="F87"/>
  <c r="F81"/>
  <c r="F79"/>
  <c r="F75"/>
  <c r="F52"/>
  <c r="F47"/>
  <c r="F45"/>
  <c r="C99"/>
  <c r="F33"/>
  <c r="F21"/>
  <c r="B99"/>
  <c r="F7"/>
  <c r="F67" i="55"/>
  <c r="F63"/>
  <c r="F62"/>
  <c r="F51"/>
  <c r="C99"/>
  <c r="F95" i="58"/>
  <c r="F89"/>
  <c r="F77"/>
  <c r="F75"/>
  <c r="F65"/>
  <c r="F53"/>
  <c r="F45"/>
  <c r="F43"/>
  <c r="F41"/>
  <c r="F37"/>
  <c r="F35"/>
  <c r="F31"/>
  <c r="F23"/>
  <c r="B99"/>
  <c r="F29"/>
  <c r="F89" i="57"/>
  <c r="F8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N63"/>
  <c r="N64"/>
  <c r="O64" s="1"/>
  <c r="N67"/>
  <c r="N68"/>
  <c r="O68" s="1"/>
  <c r="N7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O4"/>
  <c r="V9"/>
  <c r="V32"/>
  <c r="O32"/>
  <c r="V40"/>
  <c r="V59"/>
  <c r="V16"/>
  <c r="O16"/>
  <c r="V24"/>
  <c r="V31"/>
  <c r="V43"/>
  <c r="V98"/>
  <c r="O98"/>
  <c r="V10" i="56"/>
  <c r="O10"/>
  <c r="V19"/>
  <c r="O19"/>
  <c r="V24"/>
  <c r="V26"/>
  <c r="O26"/>
  <c r="V35"/>
  <c r="O35"/>
  <c r="V40"/>
  <c r="V42"/>
  <c r="O42"/>
  <c r="N8" i="55"/>
  <c r="F9"/>
  <c r="I99"/>
  <c r="M99"/>
  <c r="G10"/>
  <c r="N12"/>
  <c r="F13"/>
  <c r="O14"/>
  <c r="V22"/>
  <c r="G26"/>
  <c r="N28"/>
  <c r="O28" s="1"/>
  <c r="F29"/>
  <c r="O30"/>
  <c r="G42"/>
  <c r="N44"/>
  <c r="O44" s="1"/>
  <c r="F45"/>
  <c r="N60"/>
  <c r="O60" s="1"/>
  <c r="F61"/>
  <c r="O64"/>
  <c r="O72"/>
  <c r="O80"/>
  <c r="O92"/>
  <c r="O13" i="56"/>
  <c r="O29"/>
  <c r="O45"/>
  <c r="O57"/>
  <c r="O65"/>
  <c r="O73"/>
  <c r="V3" i="55"/>
  <c r="V74"/>
  <c r="O7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70"/>
  <c r="O70"/>
  <c r="V75"/>
  <c r="O78"/>
  <c r="V83"/>
  <c r="V91"/>
  <c r="V94"/>
  <c r="V12" i="55"/>
  <c r="V28"/>
  <c r="V44"/>
  <c r="V60"/>
  <c r="V90"/>
  <c r="V11" i="56"/>
  <c r="O11"/>
  <c r="V27"/>
  <c r="O27"/>
  <c r="O32"/>
  <c r="V32"/>
  <c r="V34"/>
  <c r="V43"/>
  <c r="O43"/>
  <c r="V50"/>
  <c r="O50"/>
  <c r="B99" i="55"/>
  <c r="F3"/>
  <c r="K99"/>
  <c r="O3"/>
  <c r="F5"/>
  <c r="G18"/>
  <c r="O19"/>
  <c r="N20"/>
  <c r="O20" s="1"/>
  <c r="F21"/>
  <c r="G34"/>
  <c r="O35"/>
  <c r="N36"/>
  <c r="F37"/>
  <c r="O51"/>
  <c r="N52"/>
  <c r="O52" s="1"/>
  <c r="F53"/>
  <c r="O68"/>
  <c r="O76"/>
  <c r="O84"/>
  <c r="O5" i="56"/>
  <c r="O37"/>
  <c r="O53"/>
  <c r="O61"/>
  <c r="O69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4"/>
  <c r="O74"/>
  <c r="V79"/>
  <c r="V82"/>
  <c r="V87"/>
  <c r="V90"/>
  <c r="V95"/>
  <c r="O95"/>
  <c r="J99" i="55"/>
  <c r="O7"/>
  <c r="N24"/>
  <c r="O24" s="1"/>
  <c r="N40"/>
  <c r="O40" s="1"/>
  <c r="N56"/>
  <c r="O56" s="1"/>
  <c r="O63"/>
  <c r="O96"/>
  <c r="O56" i="56"/>
  <c r="V63" i="55"/>
  <c r="V71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V82"/>
  <c r="V98"/>
  <c r="V64" i="55"/>
  <c r="V68"/>
  <c r="V72"/>
  <c r="V76"/>
  <c r="V80"/>
  <c r="V84"/>
  <c r="V88"/>
  <c r="V92"/>
  <c r="V96"/>
  <c r="F3" i="56"/>
  <c r="V5"/>
  <c r="V9"/>
  <c r="V13"/>
  <c r="V21"/>
  <c r="V25"/>
  <c r="V29"/>
  <c r="V37"/>
  <c r="V45"/>
  <c r="V49"/>
  <c r="V53"/>
  <c r="V57"/>
  <c r="V61"/>
  <c r="V65"/>
  <c r="V69"/>
  <c r="V73"/>
  <c r="V85"/>
  <c r="V89"/>
  <c r="V93"/>
  <c r="V97"/>
  <c r="N3" i="57"/>
  <c r="V30" i="58"/>
  <c r="O30"/>
  <c r="V33"/>
  <c r="V49"/>
  <c r="V62"/>
  <c r="V78"/>
  <c r="V94"/>
  <c r="N3" i="56"/>
  <c r="G88" i="57"/>
  <c r="N90"/>
  <c r="F91"/>
  <c r="K99" i="58"/>
  <c r="U99"/>
  <c r="F9"/>
  <c r="F17"/>
  <c r="V42"/>
  <c r="V58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43"/>
  <c r="O71"/>
  <c r="O66" i="58"/>
  <c r="G50" i="55"/>
  <c r="O9" i="58"/>
  <c r="O77"/>
  <c r="O61"/>
  <c r="O74"/>
  <c r="O42"/>
  <c r="O26"/>
  <c r="V51" i="56"/>
  <c r="E99"/>
  <c r="O86"/>
  <c r="O60"/>
  <c r="O55"/>
  <c r="V18"/>
  <c r="G66" i="55"/>
  <c r="G62"/>
  <c r="V62" s="1"/>
  <c r="G54"/>
  <c r="V54" s="1"/>
  <c r="G46"/>
  <c r="G38"/>
  <c r="V38" s="1"/>
  <c r="O11"/>
  <c r="V94"/>
  <c r="O17"/>
  <c r="G6"/>
  <c r="V6" s="1"/>
  <c r="O71" i="56"/>
  <c r="O67"/>
  <c r="O63"/>
  <c r="F99"/>
  <c r="G8"/>
  <c r="V8" s="1"/>
  <c r="G4"/>
  <c r="V4" s="1"/>
  <c r="O98"/>
  <c r="O94"/>
  <c r="O85"/>
  <c r="O82"/>
  <c r="V77"/>
  <c r="V33"/>
  <c r="O25"/>
  <c r="V17"/>
  <c r="O95" i="55"/>
  <c r="O87"/>
  <c r="G79"/>
  <c r="V79" s="1"/>
  <c r="G75"/>
  <c r="V75" s="1"/>
  <c r="G47"/>
  <c r="V47" s="1"/>
  <c r="O12"/>
  <c r="E99"/>
  <c r="O82"/>
  <c r="O36"/>
  <c r="D99"/>
  <c r="O9"/>
  <c r="V65" i="58"/>
  <c r="O53"/>
  <c r="O45"/>
  <c r="G27"/>
  <c r="O27" s="1"/>
  <c r="O25"/>
  <c r="V97"/>
  <c r="O81"/>
  <c r="V74"/>
  <c r="G86" i="57"/>
  <c r="O86" s="1"/>
  <c r="G70"/>
  <c r="V70" s="1"/>
  <c r="G38"/>
  <c r="V38" s="1"/>
  <c r="G18"/>
  <c r="O18" s="1"/>
  <c r="G91" i="58"/>
  <c r="G75"/>
  <c r="V61"/>
  <c r="G59"/>
  <c r="O57"/>
  <c r="G43"/>
  <c r="V43" s="1"/>
  <c r="V41"/>
  <c r="V26"/>
  <c r="O17"/>
  <c r="G11"/>
  <c r="V11" s="1"/>
  <c r="E99"/>
  <c r="V77"/>
  <c r="V37"/>
  <c r="O29"/>
  <c r="D99"/>
  <c r="G98" i="57"/>
  <c r="V98" s="1"/>
  <c r="G90"/>
  <c r="V90" s="1"/>
  <c r="G82"/>
  <c r="V82" s="1"/>
  <c r="G66"/>
  <c r="V66" s="1"/>
  <c r="G50"/>
  <c r="V50" s="1"/>
  <c r="G34"/>
  <c r="V34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54" l="1"/>
  <c r="V18" i="57"/>
  <c r="O50"/>
  <c r="O47" i="55"/>
  <c r="O12" i="56"/>
  <c r="O38" i="55"/>
  <c r="O8" i="56"/>
  <c r="O4"/>
  <c r="O66" i="55"/>
  <c r="V66"/>
  <c r="O62"/>
  <c r="V46"/>
  <c r="O46"/>
  <c r="O6"/>
  <c r="O49"/>
  <c r="V27" i="58"/>
  <c r="O11"/>
  <c r="V86" i="57"/>
  <c r="O70"/>
  <c r="O98"/>
  <c r="O21"/>
  <c r="V13"/>
  <c r="O9"/>
  <c r="O5"/>
  <c r="V91" i="58"/>
  <c r="O91"/>
  <c r="O75"/>
  <c r="V75"/>
  <c r="O59"/>
  <c r="V59"/>
  <c r="O56"/>
  <c r="O43"/>
  <c r="O90" i="57"/>
  <c r="O82"/>
  <c r="O61"/>
  <c r="V53"/>
  <c r="V45"/>
  <c r="O34"/>
  <c r="O25"/>
  <c r="O7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71"/>
  <c r="DD55"/>
  <c r="CP44"/>
  <c r="CP38"/>
  <c r="CP35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N57" i="29" s="1"/>
  <c r="V57" i="53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3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<sst xmlns="http://schemas.openxmlformats.org/spreadsheetml/2006/main" count="8245" uniqueCount="575">
  <si>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</si>
  <si>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</si>
  <si>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</si>
  <si>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</si>
  <si>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</si>
  <si>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</si>
  <si>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</si>
  <si>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</si>
  <si>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</si>
  <si>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</si>
  <si>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</si>
  <si>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</si>
  <si>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</si>
  <si>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</si>
  <si>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</si>
  <si>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</si>
  <si>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</si>
  <si>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</si>
  <si>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</si>
  <si>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</si>
  <si>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</si>
  <si>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</si>
  <si>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</si>
  <si>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</si>
  <si>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</si>
  <si>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</si>
  <si>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</si>
  <si>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</si>
  <si>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</si>
  <si>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</si>
  <si>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</si>
  <si>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</si>
  <si>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</si>
  <si>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</si>
  <si>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</si>
  <si>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</si>
  <si>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</si>
  <si>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</si>
  <si>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</si>
  <si>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</si>
  <si>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</si>
  <si>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</si>
  <si>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</si>
  <si>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</si>
  <si>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</si>
  <si>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</si>
  <si>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</si>
  <si>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</si>
  <si>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</si>
  <si>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</si>
  <si>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</si>
  <si>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</si>
  <si>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</si>
  <si>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</si>
  <si>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</si>
  <si>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</si>
  <si>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</si>
  <si>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</si>
  <si>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</si>
  <si>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</si>
  <si>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</si>
  <si>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</si>
  <si>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</si>
  <si>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</si>
  <si>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</si>
  <si>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</si>
  <si>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</si>
  <si>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</si>
  <si>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</si>
  <si>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</si>
  <si>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</si>
  <si>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</si>
  <si>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</si>
  <si>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</si>
  <si>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</si>
  <si>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</si>
  <si>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</si>
  <si>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</si>
  <si>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</si>
  <si>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</si>
  <si>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</si>
  <si>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</si>
  <si>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</si>
  <si>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</si>
  <si>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</si>
  <si>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</si>
  <si>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</si>
  <si>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</si>
  <si>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</si>
  <si>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</si>
  <si>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</si>
  <si>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</si>
  <si>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</si>
  <si>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</si>
  <si>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</si>
  <si>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</si>
  <si>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</si>
  <si>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</si>
  <si>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</si>
  <si>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</si>
  <si>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</si>
  <si>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</si>
  <si>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</si>
  <si>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</si>
  <si>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</si>
  <si>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</si>
  <si>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</si>
  <si>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</si>
  <si>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</si>
  <si>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</si>
  <si>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</si>
  <si>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</si>
  <si>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</si>
  <si>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</si>
  <si>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</si>
  <si>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</si>
  <si>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</si>
  <si>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</si>
  <si>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</si>
  <si>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</si>
  <si>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</si>
  <si>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</si>
  <si>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</si>
  <si>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</si>
  <si>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</si>
  <si>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</si>
  <si>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</si>
  <si>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</si>
  <si>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</si>
  <si>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</si>
  <si>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</si>
  <si>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</si>
  <si>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</si>
  <si>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</si>
  <si>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</si>
  <si>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</si>
  <si>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</si>
  <si>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</si>
  <si>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</si>
  <si>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</si>
  <si>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</si>
  <si>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</si>
  <si>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</si>
  <si>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</si>
  <si>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</si>
  <si>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</si>
  <si>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</si>
  <si>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</si>
  <si>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</si>
  <si>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</si>
  <si>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</si>
  <si>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</si>
  <si>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</si>
  <si>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</si>
  <si>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</si>
  <si>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</si>
  <si>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</si>
  <si>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</si>
  <si>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</si>
  <si>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</si>
  <si>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</si>
  <si>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</si>
  <si>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</si>
  <si>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</si>
  <si>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</si>
  <si>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</si>
  <si>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</si>
  <si>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</si>
  <si>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</si>
  <si>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</si>
  <si>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</si>
  <si>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</si>
  <si>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</si>
  <si>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</si>
  <si>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</si>
  <si>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</si>
  <si>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</si>
  <si>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</si>
  <si>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</si>
  <si>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</si>
  <si>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</si>
  <si>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</si>
  <si>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</si>
  <si>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</si>
  <si>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</si>
  <si>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</si>
  <si>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</si>
  <si>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</si>
  <si>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</si>
  <si>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</si>
  <si>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</si>
  <si>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</si>
  <si>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</si>
  <si>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</si>
  <si>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</si>
  <si>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</si>
  <si>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</si>
  <si>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</si>
  <si>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</si>
  <si>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</si>
  <si>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</si>
  <si>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</si>
  <si>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</si>
  <si>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</si>
  <si>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</si>
  <si>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</si>
  <si>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</si>
  <si>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</si>
  <si>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</si>
  <si>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</si>
  <si>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</si>
  <si>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</si>
  <si>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</si>
  <si>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</si>
  <si>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</si>
  <si>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</si>
  <si>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</si>
  <si>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</si>
  <si>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</si>
  <si>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</si>
  <si>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</si>
  <si>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</si>
  <si>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</si>
  <si>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</si>
  <si>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</si>
  <si>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</si>
  <si>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</si>
  <si>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</si>
  <si>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</si>
  <si>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</si>
  <si>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</si>
  <si>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</si>
  <si>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</si>
  <si>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</si>
  <si>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</si>
  <si>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</si>
  <si>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</si>
  <si>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</si>
  <si>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</si>
  <si>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</si>
  <si>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</si>
  <si>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</si>
  <si>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</si>
  <si>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</si>
  <si>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</si>
  <si>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</si>
  <si>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</si>
  <si>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</si>
  <si>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</si>
  <si>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</si>
  <si>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</si>
  <si>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</si>
  <si>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</si>
  <si>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</si>
  <si>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</si>
  <si>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</si>
  <si>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</si>
  <si>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</si>
  <si>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</si>
  <si>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</si>
  <si>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</si>
  <si>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</si>
  <si>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</si>
  <si>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</si>
  <si>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</si>
  <si>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</si>
  <si>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</si>
  <si>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</si>
  <si>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</si>
  <si>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</si>
  <si>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</si>
  <si>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</si>
  <si>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</si>
  <si>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</si>
  <si>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</si>
  <si>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</si>
  <si>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</si>
  <si>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</si>
  <si>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</si>
  <si>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</si>
  <si>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</si>
  <si>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</si>
  <si>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</si>
  <si>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</si>
  <si>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</si>
  <si>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</si>
  <si>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</si>
  <si>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</si>
  <si>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</si>
  <si>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</si>
  <si>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</si>
  <si>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</si>
  <si>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</si>
  <si>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</si>
  <si>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</si>
  <si>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</si>
  <si>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</si>
  <si>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</si>
  <si>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</si>
  <si>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</si>
  <si>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</si>
  <si>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</si>
  <si>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</si>
  <si>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</si>
  <si>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</si>
  <si>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</si>
  <si>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</si>
  <si>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</si>
  <si>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</si>
  <si>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</si>
  <si>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</si>
  <si>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</si>
  <si>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</si>
  <si>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</si>
  <si>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</si>
  <si>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</si>
  <si>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</si>
  <si>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</si>
  <si>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</si>
  <si>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</si>
  <si>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</si>
  <si>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</si>
  <si>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</si>
  <si>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</si>
  <si>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</si>
  <si>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</si>
  <si>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</si>
  <si>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</si>
  <si>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</si>
  <si>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</si>
  <si>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</si>
  <si>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</si>
  <si>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</si>
  <si>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</si>
  <si>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</si>
  <si>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</si>
  <si>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</si>
  <si>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</si>
  <si>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</si>
  <si>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</si>
  <si>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</si>
  <si>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</si>
  <si>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</si>
  <si>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</si>
  <si>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</si>
  <si>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</si>
  <si>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</si>
  <si>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</si>
  <si>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</si>
  <si>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</si>
  <si>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</si>
  <si>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</si>
  <si>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</si>
  <si>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</si>
  <si>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</si>
  <si>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</si>
  <si>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</si>
  <si>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</si>
  <si>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</si>
  <si>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</si>
  <si>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</si>
  <si>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</si>
  <si>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</si>
  <si>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</si>
  <si>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</si>
  <si>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</si>
  <si>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</si>
  <si>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</si>
  <si>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</si>
  <si>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</si>
  <si>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</si>
  <si>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</si>
  <si>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</si>
  <si>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</si>
  <si>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</si>
  <si>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</si>
  <si>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</si>
  <si>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</si>
  <si>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</si>
  <si>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</si>
  <si>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</si>
  <si>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</si>
  <si>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</si>
  <si>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</si>
  <si>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</si>
  <si>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</si>
  <si>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</si>
  <si>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</si>
  <si>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</si>
  <si>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</si>
  <si>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</si>
  <si>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</si>
  <si>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</si>
  <si>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</si>
  <si>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</si>
  <si>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</si>
  <si>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</si>
  <si>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</si>
  <si>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</si>
  <si>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</si>
  <si>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</si>
  <si>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</si>
  <si>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</si>
  <si>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</si>
  <si>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</si>
  <si>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</si>
  <si>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</si>
  <si>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</si>
  <si>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</si>
  <si>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</si>
  <si>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</si>
  <si>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</si>
  <si>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</si>
  <si>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</si>
  <si>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</si>
  <si>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</si>
  <si>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</si>
  <si>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</si>
  <si>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</si>
  <si>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</si>
  <si>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</si>
  <si>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</si>
  <si>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</si>
  <si>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</si>
  <si>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</si>
  <si>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</si>
  <si>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</si>
  <si>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</si>
  <si>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</si>
  <si>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</si>
  <si>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</si>
  <si>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</si>
  <si>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</si>
  <si>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</si>
  <si>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</si>
  <si>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</si>
  <si>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</si>
  <si>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</si>
  <si>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</si>
  <si>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</si>
  <si>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</si>
  <si>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</si>
  <si>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</si>
  <si>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</si>
  <si>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</si>
  <si>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</si>
  <si>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</si>
  <si>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</si>
  <si>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</si>
  <si>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</si>
  <si>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</si>
  <si>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</si>
  <si>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</si>
  <si>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</si>
  <si>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</si>
  <si>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</si>
  <si>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</si>
  <si>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</si>
  <si>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</si>
  <si>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</si>
  <si>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</si>
  <si>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</si>
  <si>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</si>
  <si>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</si>
  <si>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</si>
  <si>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</si>
  <si>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</si>
  <si>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</si>
  <si>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</si>
  <si>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</si>
  <si>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</si>
  <si>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</si>
  <si>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</si>
  <si>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</si>
  <si>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</si>
  <si>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</si>
  <si>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</si>
  <si>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</si>
  <si>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</si>
  <si>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</si>
  <si>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</si>
  <si>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</si>
  <si>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</si>
  <si>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</si>
  <si>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</si>
  <si>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</si>
  <si>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</si>
  <si>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</si>
  <si>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57IS2023/01/13</t>
  </si>
  <si>
    <t>BRBCL(ER-27)</t>
  </si>
  <si>
    <t>FSTPP I &amp; II(ER-27)</t>
  </si>
  <si>
    <t>KGSU1AND2(SR-23)</t>
  </si>
  <si>
    <t>KGSU3AND4(SR-23)</t>
  </si>
  <si>
    <t>KHSTPP-I(ER-27)</t>
  </si>
  <si>
    <t>KHSTPP-II(ER-27)</t>
  </si>
  <si>
    <t>KKNP(SR-23)</t>
  </si>
  <si>
    <t>KUDGI(SR-23)</t>
  </si>
  <si>
    <t>MAPS(SR-23)</t>
  </si>
  <si>
    <t>NLCEXP(SR-23)</t>
  </si>
  <si>
    <t>NLCIIST1(SR-23)</t>
  </si>
  <si>
    <t>NLCIIST2(SR-23)</t>
  </si>
  <si>
    <t>NLCTS2EXP(SR-23)</t>
  </si>
  <si>
    <t>NNTPP(SR-23)</t>
  </si>
  <si>
    <t>NTPL(SR-23)</t>
  </si>
  <si>
    <t>RSTPSU1TO6(SR-23)</t>
  </si>
  <si>
    <t>RSTPSU7(SR-23)</t>
  </si>
  <si>
    <t>SIMHST2(SR-23)</t>
  </si>
  <si>
    <t>TALA(ER-27)</t>
  </si>
  <si>
    <t>TALST2(SR-23)</t>
  </si>
  <si>
    <t>VALLURNTECL(SR-23)</t>
  </si>
  <si>
    <t>ADHPL</t>
  </si>
  <si>
    <t>CHANJUII</t>
  </si>
  <si>
    <t>KEDARSUGAR</t>
  </si>
  <si>
    <t>MALANA</t>
  </si>
  <si>
    <t>MRNCANEPWR</t>
  </si>
  <si>
    <t>NIRANISUGAR</t>
  </si>
  <si>
    <t>NSLKSLWPRTY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</si>
  <si>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</si>
  <si>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</si>
  <si>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</si>
  <si>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</si>
  <si>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</si>
  <si>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</si>
  <si>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</si>
  <si>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</si>
  <si>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</si>
  <si>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</si>
  <si>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</si>
  <si>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</si>
  <si>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</si>
  <si>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</si>
  <si>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</si>
  <si>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</si>
  <si>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</si>
  <si>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</si>
  <si>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</si>
  <si>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</si>
  <si>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</si>
  <si>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</si>
  <si>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</si>
  <si>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</si>
  <si>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</si>
  <si>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</si>
  <si>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</si>
  <si>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</si>
  <si>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</si>
  <si>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KISHANGANGA(NR-89)</t>
  </si>
  <si>
    <t>KOLDAM(NR-89)</t>
  </si>
  <si>
    <t>KOTESHWR(NR-89)</t>
  </si>
  <si>
    <t>NAPP(NR-89)</t>
  </si>
  <si>
    <t>NJPC(NR-89)</t>
  </si>
  <si>
    <t>PARBATI3(NR-89)</t>
  </si>
  <si>
    <t>RAMPUR(NR-89)</t>
  </si>
  <si>
    <t>RAPPB(NR-89)</t>
  </si>
  <si>
    <t>RAPPC(NR-89)</t>
  </si>
  <si>
    <t>RIHAND1(NR-89)</t>
  </si>
  <si>
    <t>RIHAND2(NR-89)</t>
  </si>
  <si>
    <t>RIHAND3(NR-89)</t>
  </si>
  <si>
    <t>SALAL(NR-89)</t>
  </si>
  <si>
    <t>SASAN(WR-51)</t>
  </si>
  <si>
    <t>SEWA2(NR-89)</t>
  </si>
  <si>
    <t>SINGRAULI(NR-89)</t>
  </si>
  <si>
    <t>SINGRAULI_HYDRO(NR-89)</t>
  </si>
  <si>
    <t>TANAKPUR(NR-89)</t>
  </si>
  <si>
    <t>TANDA2(NR-89)</t>
  </si>
  <si>
    <t>TEHRI(NR-89)</t>
  </si>
  <si>
    <t>UNCHAHAR1(NR-89)</t>
  </si>
  <si>
    <t>UNCHAHAR2(NR-89)</t>
  </si>
  <si>
    <t>UNCHAHAR3(NR-89)</t>
  </si>
  <si>
    <t>UNCHAHAR4(NR-89)</t>
  </si>
  <si>
    <t>URI(NR-89)</t>
  </si>
  <si>
    <t>URI2(NR-89)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</si>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</sst>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165</v>
          </cell>
          <cell r="C5">
            <v>0</v>
          </cell>
          <cell r="D5">
            <v>0</v>
          </cell>
          <cell r="E5">
            <v>0</v>
          </cell>
          <cell r="H5">
            <v>143.24799999999999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0</v>
          </cell>
          <cell r="E6">
            <v>0</v>
          </cell>
          <cell r="H6">
            <v>144.11599999999999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0</v>
          </cell>
          <cell r="E7">
            <v>0</v>
          </cell>
          <cell r="H7">
            <v>144.46399999999997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0</v>
          </cell>
          <cell r="E8">
            <v>0</v>
          </cell>
          <cell r="H8">
            <v>144.51999999999998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0</v>
          </cell>
          <cell r="E9">
            <v>0</v>
          </cell>
          <cell r="H9">
            <v>144.27599999999998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0</v>
          </cell>
          <cell r="E10">
            <v>0</v>
          </cell>
          <cell r="H10">
            <v>144.24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0</v>
          </cell>
          <cell r="E11">
            <v>0</v>
          </cell>
          <cell r="H11">
            <v>144.62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0</v>
          </cell>
          <cell r="E12">
            <v>0</v>
          </cell>
          <cell r="H12">
            <v>144.35999999999999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0</v>
          </cell>
          <cell r="E13">
            <v>0</v>
          </cell>
          <cell r="H13">
            <v>144.22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0</v>
          </cell>
          <cell r="E14">
            <v>0</v>
          </cell>
          <cell r="H14">
            <v>144.548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0</v>
          </cell>
          <cell r="E15">
            <v>0</v>
          </cell>
          <cell r="H15">
            <v>144.41999999999999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0</v>
          </cell>
          <cell r="E16">
            <v>0</v>
          </cell>
          <cell r="H16">
            <v>144.05200000000002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0</v>
          </cell>
          <cell r="E17">
            <v>0</v>
          </cell>
          <cell r="H17">
            <v>144.428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0</v>
          </cell>
          <cell r="E18">
            <v>0</v>
          </cell>
          <cell r="H18">
            <v>144.03199999999998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0</v>
          </cell>
          <cell r="E19">
            <v>0</v>
          </cell>
          <cell r="H19">
            <v>144.32400000000001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0</v>
          </cell>
          <cell r="E20">
            <v>0</v>
          </cell>
          <cell r="H20">
            <v>144.28800000000001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0</v>
          </cell>
          <cell r="E21">
            <v>0</v>
          </cell>
          <cell r="H21">
            <v>144.14400000000001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0</v>
          </cell>
          <cell r="E22">
            <v>0</v>
          </cell>
          <cell r="H22">
            <v>144.43600000000001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0</v>
          </cell>
          <cell r="E23">
            <v>0</v>
          </cell>
          <cell r="H23">
            <v>144.012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0</v>
          </cell>
          <cell r="E24">
            <v>0</v>
          </cell>
          <cell r="H24">
            <v>143.98400000000001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0</v>
          </cell>
          <cell r="E25">
            <v>0</v>
          </cell>
          <cell r="H25">
            <v>144.11599999999999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0</v>
          </cell>
          <cell r="E26">
            <v>0</v>
          </cell>
          <cell r="H26">
            <v>143.83600000000001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0</v>
          </cell>
          <cell r="E27">
            <v>0</v>
          </cell>
          <cell r="H27">
            <v>144.41200000000001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0</v>
          </cell>
          <cell r="E28">
            <v>0</v>
          </cell>
          <cell r="H28">
            <v>143.31199999999998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0</v>
          </cell>
          <cell r="E29">
            <v>0</v>
          </cell>
          <cell r="H29">
            <v>143.96799999999999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0</v>
          </cell>
          <cell r="E30">
            <v>0</v>
          </cell>
          <cell r="H30">
            <v>144.30799999999999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0</v>
          </cell>
          <cell r="E31">
            <v>0</v>
          </cell>
          <cell r="H31">
            <v>143.94399999999999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0</v>
          </cell>
          <cell r="E32">
            <v>0</v>
          </cell>
          <cell r="H32">
            <v>143.47999999999999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0</v>
          </cell>
          <cell r="E33">
            <v>0</v>
          </cell>
          <cell r="H33">
            <v>143.78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0</v>
          </cell>
          <cell r="E34">
            <v>0</v>
          </cell>
          <cell r="H34">
            <v>143.36799999999999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0</v>
          </cell>
          <cell r="E35">
            <v>0</v>
          </cell>
          <cell r="H35">
            <v>143.55599999999998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0</v>
          </cell>
          <cell r="E36">
            <v>0</v>
          </cell>
          <cell r="H36">
            <v>143.57999999999998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0</v>
          </cell>
          <cell r="E37">
            <v>0</v>
          </cell>
          <cell r="H37">
            <v>143.75600000000003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0</v>
          </cell>
          <cell r="E38">
            <v>0</v>
          </cell>
          <cell r="H38">
            <v>143.97600000000003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0</v>
          </cell>
          <cell r="E39">
            <v>0</v>
          </cell>
          <cell r="H39">
            <v>143.14400000000001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0</v>
          </cell>
          <cell r="E40">
            <v>0</v>
          </cell>
          <cell r="H40">
            <v>143.33599999999998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0</v>
          </cell>
          <cell r="E41">
            <v>0</v>
          </cell>
          <cell r="H41">
            <v>143.66399999999999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0</v>
          </cell>
          <cell r="E42">
            <v>0</v>
          </cell>
          <cell r="H42">
            <v>144.00800000000001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0</v>
          </cell>
          <cell r="E43">
            <v>0</v>
          </cell>
          <cell r="H43">
            <v>144.1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0</v>
          </cell>
          <cell r="E44">
            <v>0</v>
          </cell>
          <cell r="H44">
            <v>144.08799999999999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0</v>
          </cell>
          <cell r="E45">
            <v>0</v>
          </cell>
          <cell r="H45">
            <v>144.21600000000001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0</v>
          </cell>
          <cell r="E46">
            <v>0</v>
          </cell>
          <cell r="H46">
            <v>144.00800000000001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0</v>
          </cell>
          <cell r="E47">
            <v>0</v>
          </cell>
          <cell r="H47">
            <v>144.03199999999998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0</v>
          </cell>
          <cell r="E48">
            <v>0</v>
          </cell>
          <cell r="H48">
            <v>143.25199999999998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0</v>
          </cell>
          <cell r="E49">
            <v>0</v>
          </cell>
          <cell r="H49">
            <v>144.19199999999998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0</v>
          </cell>
          <cell r="E50">
            <v>0</v>
          </cell>
          <cell r="H50">
            <v>143.91199999999998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0</v>
          </cell>
          <cell r="E51">
            <v>0</v>
          </cell>
          <cell r="H51">
            <v>143.88799999999998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0</v>
          </cell>
          <cell r="E52">
            <v>0</v>
          </cell>
          <cell r="H52">
            <v>143.00800000000001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310</v>
          </cell>
          <cell r="C53">
            <v>0</v>
          </cell>
          <cell r="D53">
            <v>0</v>
          </cell>
          <cell r="E53">
            <v>0</v>
          </cell>
          <cell r="H53">
            <v>143.12799999999999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310</v>
          </cell>
          <cell r="C54">
            <v>0</v>
          </cell>
          <cell r="D54">
            <v>0</v>
          </cell>
          <cell r="E54">
            <v>0</v>
          </cell>
          <cell r="H54">
            <v>143.60400000000001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310</v>
          </cell>
          <cell r="C55">
            <v>0</v>
          </cell>
          <cell r="D55">
            <v>0</v>
          </cell>
          <cell r="E55">
            <v>0</v>
          </cell>
          <cell r="H55">
            <v>143.55600000000001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310</v>
          </cell>
          <cell r="C56">
            <v>0</v>
          </cell>
          <cell r="D56">
            <v>0</v>
          </cell>
          <cell r="E56">
            <v>0</v>
          </cell>
          <cell r="H56">
            <v>143.25199999999998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310</v>
          </cell>
          <cell r="C57">
            <v>0</v>
          </cell>
          <cell r="D57">
            <v>0</v>
          </cell>
          <cell r="E57">
            <v>0</v>
          </cell>
          <cell r="H57">
            <v>144.50000000000003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310</v>
          </cell>
          <cell r="C58">
            <v>0</v>
          </cell>
          <cell r="D58">
            <v>0</v>
          </cell>
          <cell r="E58">
            <v>0</v>
          </cell>
          <cell r="H58">
            <v>144.41600000000003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310</v>
          </cell>
          <cell r="C59">
            <v>0</v>
          </cell>
          <cell r="D59">
            <v>0</v>
          </cell>
          <cell r="E59">
            <v>0</v>
          </cell>
          <cell r="H59">
            <v>143.66399999999999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325</v>
          </cell>
          <cell r="C60">
            <v>0</v>
          </cell>
          <cell r="D60">
            <v>0</v>
          </cell>
          <cell r="E60">
            <v>0</v>
          </cell>
          <cell r="H60">
            <v>143.56800000000001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325</v>
          </cell>
          <cell r="C61">
            <v>0</v>
          </cell>
          <cell r="D61">
            <v>0</v>
          </cell>
          <cell r="E61">
            <v>0</v>
          </cell>
          <cell r="H61">
            <v>143.78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325</v>
          </cell>
          <cell r="C62">
            <v>0</v>
          </cell>
          <cell r="D62">
            <v>0</v>
          </cell>
          <cell r="E62">
            <v>0</v>
          </cell>
          <cell r="H62">
            <v>143.63999999999999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325</v>
          </cell>
          <cell r="C63">
            <v>0</v>
          </cell>
          <cell r="D63">
            <v>0</v>
          </cell>
          <cell r="E63">
            <v>0</v>
          </cell>
          <cell r="H63">
            <v>143.08799999999999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325</v>
          </cell>
          <cell r="C64">
            <v>0</v>
          </cell>
          <cell r="D64">
            <v>0</v>
          </cell>
          <cell r="E64">
            <v>0</v>
          </cell>
          <cell r="H64">
            <v>142.708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325</v>
          </cell>
          <cell r="C65">
            <v>0</v>
          </cell>
          <cell r="D65">
            <v>0</v>
          </cell>
          <cell r="E65">
            <v>0</v>
          </cell>
          <cell r="H65">
            <v>142.92400000000001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325</v>
          </cell>
          <cell r="C66">
            <v>0</v>
          </cell>
          <cell r="D66">
            <v>0</v>
          </cell>
          <cell r="E66">
            <v>0</v>
          </cell>
          <cell r="H66">
            <v>152.04000000000002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280</v>
          </cell>
          <cell r="C67">
            <v>40</v>
          </cell>
          <cell r="D67">
            <v>0</v>
          </cell>
          <cell r="E67">
            <v>0</v>
          </cell>
          <cell r="H67">
            <v>145</v>
          </cell>
          <cell r="I67">
            <v>21</v>
          </cell>
          <cell r="J67">
            <v>0</v>
          </cell>
          <cell r="K67">
            <v>0</v>
          </cell>
        </row>
        <row r="68">
          <cell r="B68">
            <v>280</v>
          </cell>
          <cell r="C68">
            <v>40</v>
          </cell>
          <cell r="D68">
            <v>0</v>
          </cell>
          <cell r="E68">
            <v>0</v>
          </cell>
          <cell r="H68">
            <v>145</v>
          </cell>
          <cell r="I68">
            <v>24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40</v>
          </cell>
          <cell r="D69">
            <v>0</v>
          </cell>
          <cell r="E69">
            <v>0</v>
          </cell>
          <cell r="H69">
            <v>145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40</v>
          </cell>
          <cell r="D70">
            <v>0</v>
          </cell>
          <cell r="E70">
            <v>0</v>
          </cell>
          <cell r="H70">
            <v>140</v>
          </cell>
          <cell r="I70">
            <v>19</v>
          </cell>
          <cell r="J70">
            <v>0</v>
          </cell>
          <cell r="K70">
            <v>0</v>
          </cell>
        </row>
        <row r="71">
          <cell r="B71">
            <v>260</v>
          </cell>
          <cell r="C71">
            <v>60</v>
          </cell>
          <cell r="D71">
            <v>0</v>
          </cell>
          <cell r="E71">
            <v>0</v>
          </cell>
          <cell r="H71">
            <v>140</v>
          </cell>
          <cell r="I71">
            <v>21</v>
          </cell>
          <cell r="J71">
            <v>0</v>
          </cell>
          <cell r="K71">
            <v>0</v>
          </cell>
        </row>
        <row r="72">
          <cell r="B72">
            <v>260</v>
          </cell>
          <cell r="C72">
            <v>60</v>
          </cell>
          <cell r="D72">
            <v>0</v>
          </cell>
          <cell r="E72">
            <v>0</v>
          </cell>
          <cell r="H72">
            <v>145</v>
          </cell>
          <cell r="I72">
            <v>22</v>
          </cell>
          <cell r="J72">
            <v>0</v>
          </cell>
          <cell r="K72">
            <v>0</v>
          </cell>
        </row>
        <row r="73">
          <cell r="B73">
            <v>240</v>
          </cell>
          <cell r="C73">
            <v>80</v>
          </cell>
          <cell r="D73">
            <v>0</v>
          </cell>
          <cell r="E73">
            <v>0</v>
          </cell>
          <cell r="H73">
            <v>145</v>
          </cell>
          <cell r="I73">
            <v>36</v>
          </cell>
          <cell r="J73">
            <v>0</v>
          </cell>
          <cell r="K73">
            <v>0</v>
          </cell>
        </row>
        <row r="74">
          <cell r="B74">
            <v>260</v>
          </cell>
          <cell r="C74">
            <v>60</v>
          </cell>
          <cell r="D74">
            <v>0</v>
          </cell>
          <cell r="E74">
            <v>0</v>
          </cell>
          <cell r="H74">
            <v>145</v>
          </cell>
          <cell r="I74">
            <v>44</v>
          </cell>
          <cell r="J74">
            <v>0</v>
          </cell>
          <cell r="K74">
            <v>0</v>
          </cell>
        </row>
        <row r="75">
          <cell r="B75">
            <v>260</v>
          </cell>
          <cell r="C75">
            <v>60</v>
          </cell>
          <cell r="D75">
            <v>0</v>
          </cell>
          <cell r="E75">
            <v>0</v>
          </cell>
          <cell r="H75">
            <v>145</v>
          </cell>
          <cell r="I75">
            <v>60</v>
          </cell>
          <cell r="J75">
            <v>0</v>
          </cell>
          <cell r="K75">
            <v>0</v>
          </cell>
        </row>
        <row r="76">
          <cell r="B76">
            <v>230</v>
          </cell>
          <cell r="C76">
            <v>90</v>
          </cell>
          <cell r="D76">
            <v>0</v>
          </cell>
          <cell r="E76">
            <v>0</v>
          </cell>
          <cell r="H76">
            <v>147</v>
          </cell>
          <cell r="I76">
            <v>90</v>
          </cell>
          <cell r="J76">
            <v>0</v>
          </cell>
          <cell r="K76">
            <v>0</v>
          </cell>
        </row>
        <row r="77">
          <cell r="B77">
            <v>325</v>
          </cell>
          <cell r="C77">
            <v>0</v>
          </cell>
          <cell r="D77">
            <v>0</v>
          </cell>
          <cell r="E77">
            <v>0</v>
          </cell>
          <cell r="H77">
            <v>279.94800000000004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325</v>
          </cell>
          <cell r="C78">
            <v>0</v>
          </cell>
          <cell r="D78">
            <v>0</v>
          </cell>
          <cell r="E78">
            <v>0</v>
          </cell>
          <cell r="H78">
            <v>317.42399999999998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325</v>
          </cell>
          <cell r="C79">
            <v>0</v>
          </cell>
          <cell r="D79">
            <v>0</v>
          </cell>
          <cell r="E79">
            <v>0</v>
          </cell>
          <cell r="H79">
            <v>321.524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325</v>
          </cell>
          <cell r="C80">
            <v>0</v>
          </cell>
          <cell r="D80">
            <v>0</v>
          </cell>
          <cell r="E80">
            <v>0</v>
          </cell>
          <cell r="H80">
            <v>325.77199999999999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325</v>
          </cell>
          <cell r="C81">
            <v>0</v>
          </cell>
          <cell r="D81">
            <v>0</v>
          </cell>
          <cell r="E81">
            <v>0</v>
          </cell>
          <cell r="H81">
            <v>317.68399999999997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325</v>
          </cell>
          <cell r="C82">
            <v>0</v>
          </cell>
          <cell r="D82">
            <v>0</v>
          </cell>
          <cell r="E82">
            <v>0</v>
          </cell>
          <cell r="H82">
            <v>314.50400000000002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325</v>
          </cell>
          <cell r="C83">
            <v>0</v>
          </cell>
          <cell r="D83">
            <v>0</v>
          </cell>
          <cell r="E83">
            <v>0</v>
          </cell>
          <cell r="H83">
            <v>317.892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325</v>
          </cell>
          <cell r="C84">
            <v>0</v>
          </cell>
          <cell r="D84">
            <v>0</v>
          </cell>
          <cell r="E84">
            <v>0</v>
          </cell>
          <cell r="H84">
            <v>318.06400000000002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325</v>
          </cell>
          <cell r="C85">
            <v>0</v>
          </cell>
          <cell r="D85">
            <v>0</v>
          </cell>
          <cell r="E85">
            <v>0</v>
          </cell>
          <cell r="H85">
            <v>319.7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325</v>
          </cell>
          <cell r="C86">
            <v>0</v>
          </cell>
          <cell r="D86">
            <v>0</v>
          </cell>
          <cell r="E86">
            <v>0</v>
          </cell>
          <cell r="H86">
            <v>317.88400000000001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325</v>
          </cell>
          <cell r="C87">
            <v>0</v>
          </cell>
          <cell r="D87">
            <v>0</v>
          </cell>
          <cell r="E87">
            <v>0</v>
          </cell>
          <cell r="H87">
            <v>317.68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325</v>
          </cell>
          <cell r="C88">
            <v>0</v>
          </cell>
          <cell r="D88">
            <v>0</v>
          </cell>
          <cell r="E88">
            <v>0</v>
          </cell>
          <cell r="H88">
            <v>319.15199999999999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325</v>
          </cell>
          <cell r="C89">
            <v>0</v>
          </cell>
          <cell r="D89">
            <v>0</v>
          </cell>
          <cell r="E89">
            <v>0</v>
          </cell>
          <cell r="H89">
            <v>319.53199999999998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325</v>
          </cell>
          <cell r="C90">
            <v>0</v>
          </cell>
          <cell r="D90">
            <v>0</v>
          </cell>
          <cell r="E90">
            <v>0</v>
          </cell>
          <cell r="H90">
            <v>319.82400000000001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325</v>
          </cell>
          <cell r="C91">
            <v>0</v>
          </cell>
          <cell r="D91">
            <v>0</v>
          </cell>
          <cell r="E91">
            <v>0</v>
          </cell>
          <cell r="H91">
            <v>319.92399999999998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325</v>
          </cell>
          <cell r="C92">
            <v>0</v>
          </cell>
          <cell r="D92">
            <v>0</v>
          </cell>
          <cell r="E92">
            <v>0</v>
          </cell>
          <cell r="H92">
            <v>319.53200000000004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325</v>
          </cell>
          <cell r="C93">
            <v>0</v>
          </cell>
          <cell r="D93">
            <v>0</v>
          </cell>
          <cell r="E93">
            <v>0</v>
          </cell>
          <cell r="H93">
            <v>319.83199999999994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325</v>
          </cell>
          <cell r="C94">
            <v>0</v>
          </cell>
          <cell r="D94">
            <v>0</v>
          </cell>
          <cell r="E94">
            <v>0</v>
          </cell>
          <cell r="H94">
            <v>323.13200000000001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325</v>
          </cell>
          <cell r="C95">
            <v>0</v>
          </cell>
          <cell r="D95">
            <v>0</v>
          </cell>
          <cell r="E95">
            <v>0</v>
          </cell>
          <cell r="H95">
            <v>321.37200000000001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325</v>
          </cell>
          <cell r="C96">
            <v>0</v>
          </cell>
          <cell r="D96">
            <v>0</v>
          </cell>
          <cell r="E96">
            <v>0</v>
          </cell>
          <cell r="H96">
            <v>322.00400000000002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325</v>
          </cell>
          <cell r="C97">
            <v>0</v>
          </cell>
          <cell r="D97">
            <v>0</v>
          </cell>
          <cell r="E97">
            <v>0</v>
          </cell>
          <cell r="H97">
            <v>322.28399999999999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325</v>
          </cell>
          <cell r="C98">
            <v>0</v>
          </cell>
          <cell r="D98">
            <v>0</v>
          </cell>
          <cell r="E98">
            <v>0</v>
          </cell>
          <cell r="H98">
            <v>321.67600000000004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325</v>
          </cell>
          <cell r="C99">
            <v>0</v>
          </cell>
          <cell r="D99">
            <v>0</v>
          </cell>
          <cell r="E99">
            <v>0</v>
          </cell>
          <cell r="H99">
            <v>322.28000000000003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325</v>
          </cell>
          <cell r="C100">
            <v>0</v>
          </cell>
          <cell r="D100">
            <v>0</v>
          </cell>
          <cell r="E100">
            <v>0</v>
          </cell>
          <cell r="H100">
            <v>322.20400000000006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300.42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300.43599999999998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292.43599999999998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298.43599999999998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298.43599999999998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297.43599999999998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297.43599999999998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294.43599999999998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296.43599999999998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292.43599999999998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292.43599999999998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44939</v>
      </c>
      <c r="Z3" s="37">
        <f>S3</f>
        <v>44939</v>
      </c>
      <c r="AE3" s="36"/>
      <c r="AH3" s="38">
        <f>AV4</f>
        <v>44939</v>
      </c>
    </row>
    <row r="4" spans="1:48" ht="15.75" thickBot="1">
      <c r="A4" s="37">
        <f>frq!A1</f>
        <v>44939</v>
      </c>
      <c r="L4" s="37">
        <f>frq!A1</f>
        <v>44939</v>
      </c>
      <c r="P4" s="37">
        <f>frq!A1</f>
        <v>44939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20.448</v>
      </c>
      <c r="AF6" s="56">
        <f>'MSW BWN'!C3</f>
        <v>20.448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20.6</v>
      </c>
      <c r="AF7" s="56">
        <f>'MSW BWN'!C4</f>
        <v>20.6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18.968</v>
      </c>
      <c r="AF8" s="56">
        <f>'MSW BWN'!C5</f>
        <v>18.968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19.372</v>
      </c>
      <c r="AF9" s="56">
        <f>'MSW BWN'!C6</f>
        <v>19.372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18.411999999999999</v>
      </c>
      <c r="AF10" s="56">
        <f>'MSW BWN'!C7</f>
        <v>18.411999999999999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18.760000000000002</v>
      </c>
      <c r="AF11" s="56">
        <f>'MSW BWN'!C8</f>
        <v>18.760000000000002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19.256</v>
      </c>
      <c r="AF12" s="56">
        <f>'MSW BWN'!C9</f>
        <v>19.256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19.64</v>
      </c>
      <c r="AF13" s="56">
        <f>'MSW BWN'!C10</f>
        <v>19.64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18.872</v>
      </c>
      <c r="AF14" s="56">
        <f>'MSW BWN'!C11</f>
        <v>18.872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18.376000000000001</v>
      </c>
      <c r="AF15" s="56">
        <f>'MSW BWN'!C12</f>
        <v>18.376000000000001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17.492000000000001</v>
      </c>
      <c r="AF16" s="56">
        <f>'MSW BWN'!C13</f>
        <v>17.492000000000001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18.123999999999999</v>
      </c>
      <c r="AF17" s="56">
        <f>'MSW BWN'!C14</f>
        <v>18.123999999999999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19.736000000000001</v>
      </c>
      <c r="AF18" s="56">
        <f>'MSW BWN'!C15</f>
        <v>19.736000000000001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19.488</v>
      </c>
      <c r="AF19" s="56">
        <f>'MSW BWN'!C16</f>
        <v>19.488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18.28</v>
      </c>
      <c r="AF20" s="56">
        <f>'MSW BWN'!C17</f>
        <v>18.28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19.603999999999999</v>
      </c>
      <c r="AF21" s="56">
        <f>'MSW BWN'!C18</f>
        <v>19.603999999999999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19.064</v>
      </c>
      <c r="AF22" s="56">
        <f>'MSW BWN'!C19</f>
        <v>19.064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19.544</v>
      </c>
      <c r="AF23" s="56">
        <f>'MSW BWN'!C20</f>
        <v>19.544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18.547999999999998</v>
      </c>
      <c r="AF24" s="56">
        <f>'MSW BWN'!C21</f>
        <v>18.547999999999998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17.643999999999998</v>
      </c>
      <c r="AF25" s="56">
        <f>'MSW BWN'!C22</f>
        <v>17.643999999999998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17.128</v>
      </c>
      <c r="AF26" s="56">
        <f>'MSW BWN'!C23</f>
        <v>17.128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16.744</v>
      </c>
      <c r="AF27" s="56">
        <f>'MSW BWN'!C24</f>
        <v>16.744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17.088000000000001</v>
      </c>
      <c r="AF28" s="56">
        <f>'MSW BWN'!C25</f>
        <v>17.088000000000001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17.376000000000001</v>
      </c>
      <c r="AF29" s="56">
        <f>'MSW BWN'!C26</f>
        <v>17.376000000000001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7.1855000000000002E-2</v>
      </c>
      <c r="H30" s="54">
        <f>(BAWANA!U27+BAWANA!V27)/4000</f>
        <v>0</v>
      </c>
      <c r="I30" s="54"/>
      <c r="J30" s="54">
        <f t="shared" si="3"/>
        <v>7.1855000000000002E-2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16.416</v>
      </c>
      <c r="AF30" s="56">
        <f>'MSW BWN'!C27</f>
        <v>16.416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7.5105000000000005E-2</v>
      </c>
      <c r="H31" s="54">
        <f>(BAWANA!U28+BAWANA!V28)/4000</f>
        <v>0</v>
      </c>
      <c r="I31" s="54"/>
      <c r="J31" s="54">
        <f t="shared" si="3"/>
        <v>7.5105000000000005E-2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17.32</v>
      </c>
      <c r="AF31" s="56">
        <f>'MSW BWN'!C28</f>
        <v>17.32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18.068000000000001</v>
      </c>
      <c r="AF32" s="56">
        <f>'MSW BWN'!C29</f>
        <v>18.068000000000001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18.776</v>
      </c>
      <c r="AF33" s="56">
        <f>'MSW BWN'!C30</f>
        <v>18.776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19.391999999999999</v>
      </c>
      <c r="AF34" s="56">
        <f>'MSW BWN'!C31</f>
        <v>19.391999999999999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19.295999999999999</v>
      </c>
      <c r="AF35" s="56">
        <f>'MSW BWN'!C32</f>
        <v>19.295999999999999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18.72</v>
      </c>
      <c r="AF36" s="56">
        <f>'MSW BWN'!C33</f>
        <v>18.72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16.936</v>
      </c>
      <c r="AF37" s="56">
        <f>'MSW BWN'!C34</f>
        <v>16.936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17.047999999999998</v>
      </c>
      <c r="AF38" s="56">
        <f>'MSW BWN'!C35</f>
        <v>17.047999999999998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16.8</v>
      </c>
      <c r="AF39" s="56">
        <f>'MSW BWN'!C36</f>
        <v>16.8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17.184000000000001</v>
      </c>
      <c r="AF40" s="56">
        <f>'MSW BWN'!C37</f>
        <v>17.184000000000001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18.547999999999998</v>
      </c>
      <c r="AF41" s="56">
        <f>'MSW BWN'!C38</f>
        <v>18.547999999999998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18.856000000000002</v>
      </c>
      <c r="AF42" s="56">
        <f>'MSW BWN'!C39</f>
        <v>18.856000000000002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19.911999999999999</v>
      </c>
      <c r="AF43" s="56">
        <f>'MSW BWN'!C40</f>
        <v>19.911999999999999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19.603999999999999</v>
      </c>
      <c r="AF44" s="56">
        <f>'MSW BWN'!C41</f>
        <v>19.603999999999999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19.64</v>
      </c>
      <c r="AF45" s="56">
        <f>'MSW BWN'!C42</f>
        <v>19.64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19.488</v>
      </c>
      <c r="AF46" s="56">
        <f>'MSW BWN'!C43</f>
        <v>19.488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19.084</v>
      </c>
      <c r="AF47" s="56">
        <f>'MSW BWN'!C44</f>
        <v>19.084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19.256</v>
      </c>
      <c r="AF48" s="56">
        <f>'MSW BWN'!C45</f>
        <v>19.256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18.164000000000001</v>
      </c>
      <c r="AF49" s="56">
        <f>'MSW BWN'!C46</f>
        <v>18.164000000000001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18.335999999999999</v>
      </c>
      <c r="AF50" s="56">
        <f>'MSW BWN'!C47</f>
        <v>18.335999999999999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18.739999999999998</v>
      </c>
      <c r="AF51" s="56">
        <f>'MSW BWN'!C48</f>
        <v>18.739999999999998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20.276</v>
      </c>
      <c r="AF52" s="56">
        <f>'MSW BWN'!C49</f>
        <v>20.276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19.795999999999999</v>
      </c>
      <c r="AF53" s="56">
        <f>'MSW BWN'!C50</f>
        <v>19.795999999999999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7.5108999999999995E-2</v>
      </c>
      <c r="H54" s="54">
        <f>(BAWANA!U51+BAWANA!V51)/4000</f>
        <v>0</v>
      </c>
      <c r="I54" s="54"/>
      <c r="J54" s="54">
        <f t="shared" si="3"/>
        <v>7.5108999999999995E-2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19.007999999999999</v>
      </c>
      <c r="AF54" s="56">
        <f>'MSW BWN'!C51</f>
        <v>19.007999999999999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7.3108999999999993E-2</v>
      </c>
      <c r="H55" s="54">
        <f>(BAWANA!U52+BAWANA!V52)/4000</f>
        <v>0</v>
      </c>
      <c r="I55" s="54"/>
      <c r="J55" s="54">
        <f t="shared" si="3"/>
        <v>7.3108999999999993E-2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19.584</v>
      </c>
      <c r="AF55" s="56">
        <f>'MSW BWN'!C52</f>
        <v>19.584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7.4608999999999995E-2</v>
      </c>
      <c r="H56" s="54">
        <f>(BAWANA!U53+BAWANA!V53)/4000</f>
        <v>0</v>
      </c>
      <c r="I56" s="54"/>
      <c r="J56" s="54">
        <f t="shared" si="3"/>
        <v>7.4608999999999995E-2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20.276</v>
      </c>
      <c r="AF56" s="56">
        <f>'MSW BWN'!C53</f>
        <v>20.276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7.4608999999999995E-2</v>
      </c>
      <c r="H57" s="54">
        <f>(BAWANA!U54+BAWANA!V54)/4000</f>
        <v>0</v>
      </c>
      <c r="I57" s="54"/>
      <c r="J57" s="54">
        <f t="shared" si="3"/>
        <v>7.4608999999999995E-2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19.852</v>
      </c>
      <c r="AF57" s="56">
        <f>'MSW BWN'!C54</f>
        <v>19.852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19.564</v>
      </c>
      <c r="AF58" s="56">
        <f>'MSW BWN'!C55</f>
        <v>19.564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19.584</v>
      </c>
      <c r="AF59" s="56">
        <f>'MSW BWN'!C56</f>
        <v>19.584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20.66</v>
      </c>
      <c r="AF60" s="56">
        <f>'MSW BWN'!C57</f>
        <v>20.66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20.216000000000001</v>
      </c>
      <c r="AF61" s="56">
        <f>'MSW BWN'!C58</f>
        <v>20.216000000000001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19.72</v>
      </c>
      <c r="AF62" s="56">
        <f>'MSW BWN'!C59</f>
        <v>19.72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20.276</v>
      </c>
      <c r="AF63" s="56">
        <f>'MSW BWN'!C60</f>
        <v>20.276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7.4358999999999995E-2</v>
      </c>
      <c r="H64" s="54">
        <f>(BAWANA!U61+BAWANA!V61)/4000</f>
        <v>0</v>
      </c>
      <c r="I64" s="54"/>
      <c r="J64" s="54">
        <f t="shared" si="3"/>
        <v>7.4358999999999995E-2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19.507999999999999</v>
      </c>
      <c r="AF64" s="56">
        <f>'MSW BWN'!C61</f>
        <v>19.507999999999999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7.4358999999999995E-2</v>
      </c>
      <c r="H65" s="54">
        <f>(BAWANA!U62+BAWANA!V62)/4000</f>
        <v>0</v>
      </c>
      <c r="I65" s="54"/>
      <c r="J65" s="54">
        <f t="shared" si="3"/>
        <v>7.4358999999999995E-2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19.488</v>
      </c>
      <c r="AF65" s="56">
        <f>'MSW BWN'!C62</f>
        <v>19.488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7.3608999999999994E-2</v>
      </c>
      <c r="H66" s="54">
        <f>(BAWANA!U63+BAWANA!V63)/4000</f>
        <v>0</v>
      </c>
      <c r="I66" s="54"/>
      <c r="J66" s="54">
        <f t="shared" si="3"/>
        <v>7.3608999999999994E-2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19.776</v>
      </c>
      <c r="AF66" s="56">
        <f>'MSW BWN'!C63</f>
        <v>19.776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7.4108999999999994E-2</v>
      </c>
      <c r="H67" s="54">
        <f>(BAWANA!U64+BAWANA!V64)/4000</f>
        <v>0</v>
      </c>
      <c r="I67" s="54"/>
      <c r="J67" s="54">
        <f t="shared" si="3"/>
        <v>7.4108999999999994E-2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19.776</v>
      </c>
      <c r="AF67" s="56">
        <f>'MSW BWN'!C64</f>
        <v>19.776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19.295999999999999</v>
      </c>
      <c r="AF68" s="56">
        <f>'MSW BWN'!C65</f>
        <v>19.295999999999999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19.084</v>
      </c>
      <c r="AF69" s="56">
        <f>'MSW BWN'!C66</f>
        <v>19.084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19.468</v>
      </c>
      <c r="AF70" s="56">
        <f>'MSW BWN'!C67</f>
        <v>19.468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19.295999999999999</v>
      </c>
      <c r="AF71" s="56">
        <f>'MSW BWN'!C68</f>
        <v>19.295999999999999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19.431999999999999</v>
      </c>
      <c r="AF72" s="56">
        <f>'MSW BWN'!C69</f>
        <v>19.431999999999999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18.72</v>
      </c>
      <c r="AF73" s="56">
        <f>'MSW BWN'!C70</f>
        <v>18.72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18.795999999999999</v>
      </c>
      <c r="AF74" s="56">
        <f>'MSW BWN'!C71</f>
        <v>18.795999999999999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19.027999999999999</v>
      </c>
      <c r="AF75" s="56">
        <f>'MSW BWN'!C72</f>
        <v>19.027999999999999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19.815999999999999</v>
      </c>
      <c r="AF76" s="56">
        <f>'MSW BWN'!C73</f>
        <v>19.815999999999999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20.044</v>
      </c>
      <c r="AF77" s="56">
        <f>'MSW BWN'!C74</f>
        <v>20.044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19.872</v>
      </c>
      <c r="AF78" s="56">
        <f>'MSW BWN'!C75</f>
        <v>19.872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19.911999999999999</v>
      </c>
      <c r="AF79" s="56">
        <f>'MSW BWN'!C76</f>
        <v>19.911999999999999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18.856000000000002</v>
      </c>
      <c r="AF80" s="56">
        <f>'MSW BWN'!C77</f>
        <v>18.856000000000002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19.527999999999999</v>
      </c>
      <c r="AF81" s="56">
        <f>'MSW BWN'!C78</f>
        <v>19.527999999999999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19.507999999999999</v>
      </c>
      <c r="AF82" s="56">
        <f>'MSW BWN'!C79</f>
        <v>19.507999999999999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19.603999999999999</v>
      </c>
      <c r="AF83" s="56">
        <f>'MSW BWN'!C80</f>
        <v>19.603999999999999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19.544</v>
      </c>
      <c r="AF84" s="56">
        <f>'MSW BWN'!C81</f>
        <v>19.544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19.239999999999998</v>
      </c>
      <c r="AF85" s="56">
        <f>'MSW BWN'!C82</f>
        <v>19.239999999999998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18.795999999999999</v>
      </c>
      <c r="AF86" s="56">
        <f>'MSW BWN'!C83</f>
        <v>18.795999999999999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18.068000000000001</v>
      </c>
      <c r="AF87" s="56">
        <f>'MSW BWN'!C84</f>
        <v>18.068000000000001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18.315999999999999</v>
      </c>
      <c r="AF88" s="56">
        <f>'MSW BWN'!C85</f>
        <v>18.315999999999999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18.815999999999999</v>
      </c>
      <c r="AF89" s="56">
        <f>'MSW BWN'!C86</f>
        <v>18.815999999999999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19.372</v>
      </c>
      <c r="AF90" s="56">
        <f>'MSW BWN'!C87</f>
        <v>19.372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18.7</v>
      </c>
      <c r="AF91" s="56">
        <f>'MSW BWN'!C88</f>
        <v>18.7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7.3108999999999993E-2</v>
      </c>
      <c r="H92" s="54">
        <f>(BAWANA!U89+BAWANA!V89)/4000</f>
        <v>0</v>
      </c>
      <c r="I92" s="54"/>
      <c r="J92" s="54">
        <f t="shared" si="9"/>
        <v>7.3108999999999993E-2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19.256</v>
      </c>
      <c r="AF92" s="56">
        <f>'MSW BWN'!C89</f>
        <v>19.256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7.3108999999999993E-2</v>
      </c>
      <c r="H93" s="54">
        <f>(BAWANA!U90+BAWANA!V90)/4000</f>
        <v>0</v>
      </c>
      <c r="I93" s="54"/>
      <c r="J93" s="54">
        <f t="shared" si="9"/>
        <v>7.3108999999999993E-2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19.468</v>
      </c>
      <c r="AF93" s="56">
        <f>'MSW BWN'!C90</f>
        <v>19.468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18.988</v>
      </c>
      <c r="AF94" s="56">
        <f>'MSW BWN'!C91</f>
        <v>18.988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19.815999999999999</v>
      </c>
      <c r="AF95" s="56">
        <f>'MSW BWN'!C92</f>
        <v>19.815999999999999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19.22</v>
      </c>
      <c r="AF96" s="56">
        <f>'MSW BWN'!C93</f>
        <v>19.22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17.623999999999999</v>
      </c>
      <c r="AF97" s="56">
        <f>'MSW BWN'!C94</f>
        <v>17.623999999999999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18.164000000000001</v>
      </c>
      <c r="AF98" s="56">
        <f>'MSW BWN'!C95</f>
        <v>18.164000000000001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17.527999999999999</v>
      </c>
      <c r="AF99" s="56">
        <f>'MSW BWN'!C96</f>
        <v>17.527999999999999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19.027999999999999</v>
      </c>
      <c r="AF100" s="56">
        <f>'MSW BWN'!C97</f>
        <v>19.027999999999999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18.643999999999998</v>
      </c>
      <c r="AF101" s="56">
        <f>'MSW BWN'!C98</f>
        <v>18.643999999999998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7.107050000000001</v>
      </c>
      <c r="H102" s="54">
        <f t="shared" si="14"/>
        <v>0</v>
      </c>
      <c r="I102" s="54"/>
      <c r="J102" s="54">
        <f t="shared" si="14"/>
        <v>7.107050000000001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1820.3560000000014</v>
      </c>
      <c r="AF102" s="71">
        <f t="shared" si="16"/>
        <v>1820.3560000000014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-85</v>
      </c>
      <c r="O3" s="95">
        <v>0</v>
      </c>
      <c r="P3" s="95">
        <v>-85</v>
      </c>
      <c r="Q3" s="95">
        <v>-10</v>
      </c>
      <c r="R3" s="95">
        <v>0</v>
      </c>
      <c r="S3" s="114">
        <v>0</v>
      </c>
      <c r="U3" s="115">
        <v>-180</v>
      </c>
      <c r="V3" s="116">
        <v>0</v>
      </c>
      <c r="W3">
        <v>-85</v>
      </c>
      <c r="X3">
        <v>0</v>
      </c>
      <c r="Y3">
        <v>0</v>
      </c>
      <c r="Z3">
        <v>-10</v>
      </c>
      <c r="AA3">
        <v>0</v>
      </c>
      <c r="AB3">
        <v>-85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-131</v>
      </c>
      <c r="O4" s="88">
        <v>-10</v>
      </c>
      <c r="P4" s="88">
        <v>-85</v>
      </c>
      <c r="Q4" s="88">
        <v>-10</v>
      </c>
      <c r="R4" s="88">
        <v>0</v>
      </c>
      <c r="S4" s="116">
        <v>0</v>
      </c>
      <c r="U4" s="115">
        <v>-236</v>
      </c>
      <c r="V4" s="116">
        <v>0</v>
      </c>
      <c r="W4">
        <v>-131</v>
      </c>
      <c r="X4">
        <v>-10</v>
      </c>
      <c r="Y4">
        <v>0</v>
      </c>
      <c r="Z4">
        <v>-10</v>
      </c>
      <c r="AA4">
        <v>0</v>
      </c>
      <c r="AB4">
        <v>-85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3.54</v>
      </c>
      <c r="N5" s="115">
        <v>-82</v>
      </c>
      <c r="O5" s="88">
        <v>0</v>
      </c>
      <c r="P5" s="88">
        <v>-40</v>
      </c>
      <c r="Q5" s="88">
        <v>-30</v>
      </c>
      <c r="R5" s="88">
        <v>0</v>
      </c>
      <c r="S5" s="116">
        <v>0</v>
      </c>
      <c r="U5" s="115">
        <v>-152</v>
      </c>
      <c r="V5" s="116">
        <v>3.54</v>
      </c>
      <c r="W5">
        <v>-82</v>
      </c>
      <c r="X5">
        <v>0</v>
      </c>
      <c r="Y5">
        <v>0</v>
      </c>
      <c r="Z5">
        <v>-30</v>
      </c>
      <c r="AA5">
        <v>3.54</v>
      </c>
      <c r="AB5">
        <v>-40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3.54</v>
      </c>
      <c r="N6" s="115">
        <v>-89</v>
      </c>
      <c r="O6" s="88">
        <v>-27</v>
      </c>
      <c r="P6" s="88">
        <v>-10</v>
      </c>
      <c r="Q6" s="88">
        <v>-30</v>
      </c>
      <c r="R6" s="88">
        <v>0</v>
      </c>
      <c r="S6" s="116">
        <v>0</v>
      </c>
      <c r="U6" s="115">
        <v>-156</v>
      </c>
      <c r="V6" s="116">
        <v>3.54</v>
      </c>
      <c r="W6">
        <v>-89</v>
      </c>
      <c r="X6">
        <v>-27</v>
      </c>
      <c r="Y6">
        <v>0</v>
      </c>
      <c r="Z6">
        <v>-30</v>
      </c>
      <c r="AA6">
        <v>3.54</v>
      </c>
      <c r="AB6">
        <v>-10</v>
      </c>
    </row>
    <row r="7" spans="1:28">
      <c r="G7" t="s">
        <v>49</v>
      </c>
      <c r="H7" s="115">
        <v>10.53</v>
      </c>
      <c r="I7" s="88">
        <v>0</v>
      </c>
      <c r="J7" s="88">
        <v>0</v>
      </c>
      <c r="K7" s="88">
        <v>0</v>
      </c>
      <c r="L7" s="88">
        <v>0</v>
      </c>
      <c r="M7" s="116">
        <v>3.26</v>
      </c>
      <c r="N7" s="115">
        <v>0</v>
      </c>
      <c r="O7" s="88">
        <v>-27</v>
      </c>
      <c r="P7" s="88">
        <v>-120</v>
      </c>
      <c r="Q7" s="88">
        <v>-30</v>
      </c>
      <c r="R7" s="88">
        <v>0</v>
      </c>
      <c r="S7" s="116">
        <v>0</v>
      </c>
      <c r="U7" s="115">
        <v>-177</v>
      </c>
      <c r="V7" s="116">
        <v>13.79</v>
      </c>
      <c r="W7">
        <v>10.53</v>
      </c>
      <c r="X7">
        <v>-27</v>
      </c>
      <c r="Y7">
        <v>0</v>
      </c>
      <c r="Z7">
        <v>-30</v>
      </c>
      <c r="AA7">
        <v>3.26</v>
      </c>
      <c r="AB7">
        <v>-120</v>
      </c>
    </row>
    <row r="8" spans="1:28">
      <c r="G8" t="s">
        <v>50</v>
      </c>
      <c r="H8" s="115">
        <v>18.190000000000001</v>
      </c>
      <c r="I8" s="88">
        <v>0</v>
      </c>
      <c r="J8" s="88">
        <v>0</v>
      </c>
      <c r="K8" s="88">
        <v>0</v>
      </c>
      <c r="L8" s="88">
        <v>0</v>
      </c>
      <c r="M8" s="116">
        <v>3.54</v>
      </c>
      <c r="N8" s="115">
        <v>0</v>
      </c>
      <c r="O8" s="88">
        <v>-20</v>
      </c>
      <c r="P8" s="88">
        <v>-80</v>
      </c>
      <c r="Q8" s="88">
        <v>-30</v>
      </c>
      <c r="R8" s="88">
        <v>0</v>
      </c>
      <c r="S8" s="116">
        <v>0</v>
      </c>
      <c r="U8" s="115">
        <v>-130</v>
      </c>
      <c r="V8" s="116">
        <v>21.73</v>
      </c>
      <c r="W8">
        <v>18.190000000000001</v>
      </c>
      <c r="X8">
        <v>-20</v>
      </c>
      <c r="Y8">
        <v>0</v>
      </c>
      <c r="Z8">
        <v>-30</v>
      </c>
      <c r="AA8">
        <v>3.54</v>
      </c>
      <c r="AB8">
        <v>-80</v>
      </c>
    </row>
    <row r="9" spans="1:28">
      <c r="G9" t="s">
        <v>51</v>
      </c>
      <c r="H9" s="115">
        <v>15.32</v>
      </c>
      <c r="I9" s="88">
        <v>0</v>
      </c>
      <c r="J9" s="88">
        <v>0</v>
      </c>
      <c r="K9" s="88">
        <v>0</v>
      </c>
      <c r="L9" s="88">
        <v>0</v>
      </c>
      <c r="M9" s="116">
        <v>3.54</v>
      </c>
      <c r="N9" s="115">
        <v>0</v>
      </c>
      <c r="O9" s="88">
        <v>-50</v>
      </c>
      <c r="P9" s="88">
        <v>-105</v>
      </c>
      <c r="Q9" s="88">
        <v>-30</v>
      </c>
      <c r="R9" s="88">
        <v>0</v>
      </c>
      <c r="S9" s="116">
        <v>0</v>
      </c>
      <c r="U9" s="115">
        <v>-185</v>
      </c>
      <c r="V9" s="116">
        <v>18.86</v>
      </c>
      <c r="W9">
        <v>15.32</v>
      </c>
      <c r="X9">
        <v>-50</v>
      </c>
      <c r="Y9">
        <v>0</v>
      </c>
      <c r="Z9">
        <v>-30</v>
      </c>
      <c r="AA9">
        <v>3.54</v>
      </c>
      <c r="AB9">
        <v>-105</v>
      </c>
    </row>
    <row r="10" spans="1:28">
      <c r="G10" t="s">
        <v>52</v>
      </c>
      <c r="H10" s="115">
        <v>21.06</v>
      </c>
      <c r="I10" s="88">
        <v>0</v>
      </c>
      <c r="J10" s="88">
        <v>0</v>
      </c>
      <c r="K10" s="88">
        <v>0</v>
      </c>
      <c r="L10" s="88">
        <v>0</v>
      </c>
      <c r="M10" s="116">
        <v>3.26</v>
      </c>
      <c r="N10" s="115">
        <v>0</v>
      </c>
      <c r="O10" s="88">
        <v>-50</v>
      </c>
      <c r="P10" s="88">
        <v>-105</v>
      </c>
      <c r="Q10" s="88">
        <v>-30</v>
      </c>
      <c r="R10" s="88">
        <v>0</v>
      </c>
      <c r="S10" s="116">
        <v>0</v>
      </c>
      <c r="U10" s="115">
        <v>-185</v>
      </c>
      <c r="V10" s="116">
        <v>24.32</v>
      </c>
      <c r="W10">
        <v>21.06</v>
      </c>
      <c r="X10">
        <v>-50</v>
      </c>
      <c r="Y10">
        <v>0</v>
      </c>
      <c r="Z10">
        <v>-30</v>
      </c>
      <c r="AA10">
        <v>3.26</v>
      </c>
      <c r="AB10">
        <v>-105</v>
      </c>
    </row>
    <row r="11" spans="1:28">
      <c r="G11" t="s">
        <v>53</v>
      </c>
      <c r="H11" s="115">
        <v>32.549999999999997</v>
      </c>
      <c r="I11" s="88">
        <v>0</v>
      </c>
      <c r="J11" s="88">
        <v>0</v>
      </c>
      <c r="K11" s="88">
        <v>0</v>
      </c>
      <c r="L11" s="88">
        <v>0</v>
      </c>
      <c r="M11" s="116">
        <v>3.45</v>
      </c>
      <c r="N11" s="115">
        <v>0</v>
      </c>
      <c r="O11" s="88">
        <v>-40</v>
      </c>
      <c r="P11" s="88">
        <v>-105</v>
      </c>
      <c r="Q11" s="88">
        <v>-30</v>
      </c>
      <c r="R11" s="88">
        <v>0</v>
      </c>
      <c r="S11" s="116">
        <v>0</v>
      </c>
      <c r="U11" s="115">
        <v>-175</v>
      </c>
      <c r="V11" s="116">
        <v>36</v>
      </c>
      <c r="W11">
        <v>32.549999999999997</v>
      </c>
      <c r="X11">
        <v>-40</v>
      </c>
      <c r="Y11">
        <v>0</v>
      </c>
      <c r="Z11">
        <v>-30</v>
      </c>
      <c r="AA11">
        <v>3.45</v>
      </c>
      <c r="AB11">
        <v>-105</v>
      </c>
    </row>
    <row r="12" spans="1:28">
      <c r="G12" t="s">
        <v>54</v>
      </c>
      <c r="H12" s="115">
        <v>45.95</v>
      </c>
      <c r="I12" s="88">
        <v>0</v>
      </c>
      <c r="J12" s="88">
        <v>0</v>
      </c>
      <c r="K12" s="88">
        <v>0</v>
      </c>
      <c r="L12" s="88">
        <v>0</v>
      </c>
      <c r="M12" s="116">
        <v>3.45</v>
      </c>
      <c r="N12" s="115">
        <v>0</v>
      </c>
      <c r="O12" s="88">
        <v>-40</v>
      </c>
      <c r="P12" s="88">
        <v>-105</v>
      </c>
      <c r="Q12" s="88">
        <v>-30</v>
      </c>
      <c r="R12" s="88">
        <v>0</v>
      </c>
      <c r="S12" s="116">
        <v>0</v>
      </c>
      <c r="U12" s="115">
        <v>-175</v>
      </c>
      <c r="V12" s="116">
        <v>49.4</v>
      </c>
      <c r="W12">
        <v>45.95</v>
      </c>
      <c r="X12">
        <v>-40</v>
      </c>
      <c r="Y12">
        <v>0</v>
      </c>
      <c r="Z12">
        <v>-30</v>
      </c>
      <c r="AA12">
        <v>3.45</v>
      </c>
      <c r="AB12">
        <v>-105</v>
      </c>
    </row>
    <row r="13" spans="1:28">
      <c r="G13" t="s">
        <v>55</v>
      </c>
      <c r="H13" s="115">
        <v>89.04</v>
      </c>
      <c r="I13" s="88">
        <v>0</v>
      </c>
      <c r="J13" s="88">
        <v>0</v>
      </c>
      <c r="K13" s="88">
        <v>0</v>
      </c>
      <c r="L13" s="88">
        <v>0</v>
      </c>
      <c r="M13" s="116">
        <v>3.54</v>
      </c>
      <c r="N13" s="115">
        <v>0</v>
      </c>
      <c r="O13" s="88">
        <v>-10</v>
      </c>
      <c r="P13" s="88">
        <v>-125</v>
      </c>
      <c r="Q13" s="88">
        <v>-30</v>
      </c>
      <c r="R13" s="88">
        <v>0</v>
      </c>
      <c r="S13" s="116">
        <v>0</v>
      </c>
      <c r="U13" s="115">
        <v>-165</v>
      </c>
      <c r="V13" s="116">
        <v>92.58</v>
      </c>
      <c r="W13">
        <v>89.04</v>
      </c>
      <c r="X13">
        <v>-10</v>
      </c>
      <c r="Y13">
        <v>0</v>
      </c>
      <c r="Z13">
        <v>-30</v>
      </c>
      <c r="AA13">
        <v>3.54</v>
      </c>
      <c r="AB13">
        <v>-125</v>
      </c>
    </row>
    <row r="14" spans="1:28">
      <c r="G14" t="s">
        <v>56</v>
      </c>
      <c r="H14" s="115">
        <v>97.66</v>
      </c>
      <c r="I14" s="88">
        <v>0</v>
      </c>
      <c r="J14" s="88">
        <v>0</v>
      </c>
      <c r="K14" s="88">
        <v>0</v>
      </c>
      <c r="L14" s="88">
        <v>0</v>
      </c>
      <c r="M14" s="116">
        <v>3.54</v>
      </c>
      <c r="N14" s="115">
        <v>0</v>
      </c>
      <c r="O14" s="88">
        <v>-10</v>
      </c>
      <c r="P14" s="88">
        <v>-125</v>
      </c>
      <c r="Q14" s="88">
        <v>-30</v>
      </c>
      <c r="R14" s="88">
        <v>0</v>
      </c>
      <c r="S14" s="116">
        <v>0</v>
      </c>
      <c r="U14" s="115">
        <v>-165</v>
      </c>
      <c r="V14" s="116">
        <v>101.2</v>
      </c>
      <c r="W14">
        <v>97.66</v>
      </c>
      <c r="X14">
        <v>-10</v>
      </c>
      <c r="Y14">
        <v>0</v>
      </c>
      <c r="Z14">
        <v>-30</v>
      </c>
      <c r="AA14">
        <v>3.54</v>
      </c>
      <c r="AB14">
        <v>-125</v>
      </c>
    </row>
    <row r="15" spans="1:28">
      <c r="G15" t="s">
        <v>57</v>
      </c>
      <c r="H15" s="115">
        <v>102.45</v>
      </c>
      <c r="I15" s="88">
        <v>9.57</v>
      </c>
      <c r="J15" s="88">
        <v>0</v>
      </c>
      <c r="K15" s="88">
        <v>0</v>
      </c>
      <c r="L15" s="88">
        <v>0</v>
      </c>
      <c r="M15" s="116">
        <v>3.54</v>
      </c>
      <c r="N15" s="115">
        <v>0</v>
      </c>
      <c r="O15" s="88">
        <v>0</v>
      </c>
      <c r="P15" s="88">
        <v>-125</v>
      </c>
      <c r="Q15" s="88">
        <v>-30</v>
      </c>
      <c r="R15" s="88">
        <v>0</v>
      </c>
      <c r="S15" s="116">
        <v>0</v>
      </c>
      <c r="U15" s="115">
        <v>-155</v>
      </c>
      <c r="V15" s="116">
        <v>115.56</v>
      </c>
      <c r="W15">
        <v>102.45</v>
      </c>
      <c r="X15">
        <v>9.57</v>
      </c>
      <c r="Y15">
        <v>0</v>
      </c>
      <c r="Z15">
        <v>-30</v>
      </c>
      <c r="AA15">
        <v>3.54</v>
      </c>
      <c r="AB15">
        <v>-125</v>
      </c>
    </row>
    <row r="16" spans="1:28">
      <c r="G16" t="s">
        <v>58</v>
      </c>
      <c r="H16" s="115">
        <v>99.58</v>
      </c>
      <c r="I16" s="88">
        <v>9.57</v>
      </c>
      <c r="J16" s="88">
        <v>0</v>
      </c>
      <c r="K16" s="88">
        <v>0</v>
      </c>
      <c r="L16" s="88">
        <v>0</v>
      </c>
      <c r="M16" s="116">
        <v>3.54</v>
      </c>
      <c r="N16" s="115">
        <v>0</v>
      </c>
      <c r="O16" s="88">
        <v>0</v>
      </c>
      <c r="P16" s="88">
        <v>-120</v>
      </c>
      <c r="Q16" s="88">
        <v>-30</v>
      </c>
      <c r="R16" s="88">
        <v>0</v>
      </c>
      <c r="S16" s="116">
        <v>0</v>
      </c>
      <c r="U16" s="115">
        <v>-150</v>
      </c>
      <c r="V16" s="116">
        <v>112.69</v>
      </c>
      <c r="W16">
        <v>99.58</v>
      </c>
      <c r="X16">
        <v>9.57</v>
      </c>
      <c r="Y16">
        <v>0</v>
      </c>
      <c r="Z16">
        <v>-30</v>
      </c>
      <c r="AA16">
        <v>3.54</v>
      </c>
      <c r="AB16">
        <v>-120</v>
      </c>
    </row>
    <row r="17" spans="7:28">
      <c r="G17" t="s">
        <v>59</v>
      </c>
      <c r="H17" s="115">
        <v>19.149999999999999</v>
      </c>
      <c r="I17" s="88">
        <v>37.340000000000003</v>
      </c>
      <c r="J17" s="88">
        <v>0</v>
      </c>
      <c r="K17" s="88">
        <v>0</v>
      </c>
      <c r="L17" s="88">
        <v>0</v>
      </c>
      <c r="M17" s="116">
        <v>3.54</v>
      </c>
      <c r="N17" s="115">
        <v>0</v>
      </c>
      <c r="O17" s="88">
        <v>0</v>
      </c>
      <c r="P17" s="88">
        <v>-80</v>
      </c>
      <c r="Q17" s="88">
        <v>-30</v>
      </c>
      <c r="R17" s="88">
        <v>0</v>
      </c>
      <c r="S17" s="116">
        <v>0</v>
      </c>
      <c r="U17" s="115">
        <v>-110</v>
      </c>
      <c r="V17" s="116">
        <v>60.03</v>
      </c>
      <c r="W17">
        <v>19.149999999999999</v>
      </c>
      <c r="X17">
        <v>37.340000000000003</v>
      </c>
      <c r="Y17">
        <v>0</v>
      </c>
      <c r="Z17">
        <v>-30</v>
      </c>
      <c r="AA17">
        <v>3.54</v>
      </c>
      <c r="AB17">
        <v>-80</v>
      </c>
    </row>
    <row r="18" spans="7:28">
      <c r="G18" t="s">
        <v>60</v>
      </c>
      <c r="H18" s="115">
        <v>22.02</v>
      </c>
      <c r="I18" s="88">
        <v>43.08</v>
      </c>
      <c r="J18" s="88">
        <v>0</v>
      </c>
      <c r="K18" s="88">
        <v>0</v>
      </c>
      <c r="L18" s="88">
        <v>0</v>
      </c>
      <c r="M18" s="116">
        <v>3.64</v>
      </c>
      <c r="N18" s="115">
        <v>0</v>
      </c>
      <c r="O18" s="88">
        <v>0</v>
      </c>
      <c r="P18" s="88">
        <v>-70</v>
      </c>
      <c r="Q18" s="88">
        <v>-30</v>
      </c>
      <c r="R18" s="88">
        <v>0</v>
      </c>
      <c r="S18" s="116">
        <v>0</v>
      </c>
      <c r="U18" s="115">
        <v>-100</v>
      </c>
      <c r="V18" s="116">
        <v>68.739999999999995</v>
      </c>
      <c r="W18">
        <v>22.02</v>
      </c>
      <c r="X18">
        <v>43.08</v>
      </c>
      <c r="Y18">
        <v>0</v>
      </c>
      <c r="Z18">
        <v>-30</v>
      </c>
      <c r="AA18">
        <v>3.64</v>
      </c>
      <c r="AB18">
        <v>-70</v>
      </c>
    </row>
    <row r="19" spans="7:28">
      <c r="G19" t="s">
        <v>61</v>
      </c>
      <c r="H19" s="115">
        <v>23.94</v>
      </c>
      <c r="I19" s="88">
        <v>22.02</v>
      </c>
      <c r="J19" s="88">
        <v>0</v>
      </c>
      <c r="K19" s="88">
        <v>0</v>
      </c>
      <c r="L19" s="88">
        <v>0</v>
      </c>
      <c r="M19" s="116">
        <v>3.54</v>
      </c>
      <c r="N19" s="115">
        <v>0</v>
      </c>
      <c r="O19" s="88">
        <v>0</v>
      </c>
      <c r="P19" s="88">
        <v>-50</v>
      </c>
      <c r="Q19" s="88">
        <v>-30</v>
      </c>
      <c r="R19" s="88">
        <v>0</v>
      </c>
      <c r="S19" s="116">
        <v>0</v>
      </c>
      <c r="U19" s="115">
        <v>-80</v>
      </c>
      <c r="V19" s="116">
        <v>49.5</v>
      </c>
      <c r="W19">
        <v>23.94</v>
      </c>
      <c r="X19">
        <v>22.02</v>
      </c>
      <c r="Y19">
        <v>0</v>
      </c>
      <c r="Z19">
        <v>-30</v>
      </c>
      <c r="AA19">
        <v>3.54</v>
      </c>
      <c r="AB19">
        <v>-50</v>
      </c>
    </row>
    <row r="20" spans="7:28">
      <c r="G20" t="s">
        <v>62</v>
      </c>
      <c r="H20" s="115">
        <v>21.06</v>
      </c>
      <c r="I20" s="88">
        <v>32.56</v>
      </c>
      <c r="J20" s="88">
        <v>0</v>
      </c>
      <c r="K20" s="88">
        <v>0</v>
      </c>
      <c r="L20" s="88">
        <v>0</v>
      </c>
      <c r="M20" s="116">
        <v>3.54</v>
      </c>
      <c r="N20" s="115">
        <v>0</v>
      </c>
      <c r="O20" s="88">
        <v>0</v>
      </c>
      <c r="P20" s="88">
        <v>-50</v>
      </c>
      <c r="Q20" s="88">
        <v>-30</v>
      </c>
      <c r="R20" s="88">
        <v>0</v>
      </c>
      <c r="S20" s="116">
        <v>0</v>
      </c>
      <c r="U20" s="115">
        <v>-80</v>
      </c>
      <c r="V20" s="116">
        <v>57.16</v>
      </c>
      <c r="W20">
        <v>21.06</v>
      </c>
      <c r="X20">
        <v>32.56</v>
      </c>
      <c r="Y20">
        <v>0</v>
      </c>
      <c r="Z20">
        <v>-30</v>
      </c>
      <c r="AA20">
        <v>3.54</v>
      </c>
      <c r="AB20">
        <v>-50</v>
      </c>
    </row>
    <row r="21" spans="7:28">
      <c r="G21" t="s">
        <v>63</v>
      </c>
      <c r="H21" s="115">
        <v>0</v>
      </c>
      <c r="I21" s="88">
        <v>12.45</v>
      </c>
      <c r="J21" s="88">
        <v>0</v>
      </c>
      <c r="K21" s="88">
        <v>0</v>
      </c>
      <c r="L21" s="88">
        <v>0</v>
      </c>
      <c r="M21" s="116">
        <v>3.54</v>
      </c>
      <c r="N21" s="115">
        <v>0</v>
      </c>
      <c r="O21" s="88">
        <v>0</v>
      </c>
      <c r="P21" s="88">
        <v>-85</v>
      </c>
      <c r="Q21" s="88">
        <v>-30</v>
      </c>
      <c r="R21" s="88">
        <v>0</v>
      </c>
      <c r="S21" s="116">
        <v>0</v>
      </c>
      <c r="U21" s="115">
        <v>-115</v>
      </c>
      <c r="V21" s="116">
        <v>15.99</v>
      </c>
      <c r="W21">
        <v>0</v>
      </c>
      <c r="X21">
        <v>12.45</v>
      </c>
      <c r="Y21">
        <v>0</v>
      </c>
      <c r="Z21">
        <v>-30</v>
      </c>
      <c r="AA21">
        <v>3.54</v>
      </c>
      <c r="AB21">
        <v>-85</v>
      </c>
    </row>
    <row r="22" spans="7:28">
      <c r="G22" t="s">
        <v>64</v>
      </c>
      <c r="H22" s="115">
        <v>0</v>
      </c>
      <c r="I22" s="88">
        <v>19.149999999999999</v>
      </c>
      <c r="J22" s="88">
        <v>0</v>
      </c>
      <c r="K22" s="88">
        <v>0</v>
      </c>
      <c r="L22" s="88">
        <v>0</v>
      </c>
      <c r="M22" s="116">
        <v>3.54</v>
      </c>
      <c r="N22" s="115">
        <v>0</v>
      </c>
      <c r="O22" s="88">
        <v>0</v>
      </c>
      <c r="P22" s="88">
        <v>-5</v>
      </c>
      <c r="Q22" s="88">
        <v>-30</v>
      </c>
      <c r="R22" s="88">
        <v>0</v>
      </c>
      <c r="S22" s="116">
        <v>0</v>
      </c>
      <c r="U22" s="115">
        <v>-35</v>
      </c>
      <c r="V22" s="116">
        <v>22.69</v>
      </c>
      <c r="W22">
        <v>0</v>
      </c>
      <c r="X22">
        <v>19.149999999999999</v>
      </c>
      <c r="Y22">
        <v>0</v>
      </c>
      <c r="Z22">
        <v>-30</v>
      </c>
      <c r="AA22">
        <v>3.54</v>
      </c>
      <c r="AB22">
        <v>-5</v>
      </c>
    </row>
    <row r="23" spans="7:28">
      <c r="G23" t="s">
        <v>65</v>
      </c>
      <c r="H23" s="115">
        <v>6.7</v>
      </c>
      <c r="I23" s="88">
        <v>77.56</v>
      </c>
      <c r="J23" s="88">
        <v>0</v>
      </c>
      <c r="K23" s="88">
        <v>0</v>
      </c>
      <c r="L23" s="88">
        <v>1.91</v>
      </c>
      <c r="M23" s="116">
        <v>3.54</v>
      </c>
      <c r="N23" s="115">
        <v>0</v>
      </c>
      <c r="O23" s="88">
        <v>0</v>
      </c>
      <c r="P23" s="88">
        <v>-25</v>
      </c>
      <c r="Q23" s="88">
        <v>-30</v>
      </c>
      <c r="R23" s="88">
        <v>0</v>
      </c>
      <c r="S23" s="116">
        <v>0</v>
      </c>
      <c r="U23" s="115">
        <v>-55</v>
      </c>
      <c r="V23" s="116">
        <v>89.71</v>
      </c>
      <c r="W23">
        <v>6.7</v>
      </c>
      <c r="X23">
        <v>77.56</v>
      </c>
      <c r="Y23">
        <v>1.91</v>
      </c>
      <c r="Z23">
        <v>-30</v>
      </c>
      <c r="AA23">
        <v>3.54</v>
      </c>
      <c r="AB23">
        <v>-25</v>
      </c>
    </row>
    <row r="24" spans="7:28">
      <c r="G24" t="s">
        <v>66</v>
      </c>
      <c r="H24" s="115">
        <v>4.79</v>
      </c>
      <c r="I24" s="88">
        <v>72.760000000000005</v>
      </c>
      <c r="J24" s="88">
        <v>0</v>
      </c>
      <c r="K24" s="88">
        <v>0</v>
      </c>
      <c r="L24" s="88">
        <v>3.35</v>
      </c>
      <c r="M24" s="116">
        <v>3.64</v>
      </c>
      <c r="N24" s="115">
        <v>0</v>
      </c>
      <c r="O24" s="88">
        <v>0</v>
      </c>
      <c r="P24" s="88">
        <v>-30</v>
      </c>
      <c r="Q24" s="88">
        <v>-30</v>
      </c>
      <c r="R24" s="88">
        <v>0</v>
      </c>
      <c r="S24" s="116">
        <v>0</v>
      </c>
      <c r="U24" s="115">
        <v>-60</v>
      </c>
      <c r="V24" s="116">
        <v>84.54</v>
      </c>
      <c r="W24">
        <v>4.79</v>
      </c>
      <c r="X24">
        <v>72.760000000000005</v>
      </c>
      <c r="Y24">
        <v>3.35</v>
      </c>
      <c r="Z24">
        <v>-30</v>
      </c>
      <c r="AA24">
        <v>3.64</v>
      </c>
      <c r="AB24">
        <v>-30</v>
      </c>
    </row>
    <row r="25" spans="7:28">
      <c r="G25" t="s">
        <v>67</v>
      </c>
      <c r="H25" s="115">
        <v>10.53</v>
      </c>
      <c r="I25" s="88">
        <v>63.19</v>
      </c>
      <c r="J25" s="88">
        <v>0</v>
      </c>
      <c r="K25" s="88">
        <v>0</v>
      </c>
      <c r="L25" s="88">
        <v>5.74</v>
      </c>
      <c r="M25" s="116">
        <v>3.64</v>
      </c>
      <c r="N25" s="115">
        <v>0</v>
      </c>
      <c r="O25" s="88">
        <v>0</v>
      </c>
      <c r="P25" s="88">
        <v>-90</v>
      </c>
      <c r="Q25" s="88">
        <v>-30</v>
      </c>
      <c r="R25" s="88">
        <v>0</v>
      </c>
      <c r="S25" s="116">
        <v>0</v>
      </c>
      <c r="U25" s="115">
        <v>-120</v>
      </c>
      <c r="V25" s="116">
        <v>83.1</v>
      </c>
      <c r="W25">
        <v>10.53</v>
      </c>
      <c r="X25">
        <v>63.19</v>
      </c>
      <c r="Y25">
        <v>5.74</v>
      </c>
      <c r="Z25">
        <v>-30</v>
      </c>
      <c r="AA25">
        <v>3.64</v>
      </c>
      <c r="AB25">
        <v>-90</v>
      </c>
    </row>
    <row r="26" spans="7:28">
      <c r="G26" t="s">
        <v>68</v>
      </c>
      <c r="H26" s="115">
        <v>15.32</v>
      </c>
      <c r="I26" s="88">
        <v>43.08</v>
      </c>
      <c r="J26" s="88">
        <v>0</v>
      </c>
      <c r="K26" s="88">
        <v>0</v>
      </c>
      <c r="L26" s="88">
        <v>8.14</v>
      </c>
      <c r="M26" s="116">
        <v>3.64</v>
      </c>
      <c r="N26" s="115">
        <v>0</v>
      </c>
      <c r="O26" s="88">
        <v>0</v>
      </c>
      <c r="P26" s="88">
        <v>-210</v>
      </c>
      <c r="Q26" s="88">
        <v>-30</v>
      </c>
      <c r="R26" s="88">
        <v>0</v>
      </c>
      <c r="S26" s="116">
        <v>0</v>
      </c>
      <c r="U26" s="115">
        <v>-240</v>
      </c>
      <c r="V26" s="116">
        <v>70.180000000000007</v>
      </c>
      <c r="W26">
        <v>15.32</v>
      </c>
      <c r="X26">
        <v>43.08</v>
      </c>
      <c r="Y26">
        <v>8.14</v>
      </c>
      <c r="Z26">
        <v>-30</v>
      </c>
      <c r="AA26">
        <v>3.64</v>
      </c>
      <c r="AB26">
        <v>-210</v>
      </c>
    </row>
    <row r="27" spans="7:28">
      <c r="G27" t="s">
        <v>69</v>
      </c>
      <c r="H27" s="115">
        <v>131.16</v>
      </c>
      <c r="I27" s="88">
        <v>56.49</v>
      </c>
      <c r="J27" s="88">
        <v>0</v>
      </c>
      <c r="K27" s="88">
        <v>0</v>
      </c>
      <c r="L27" s="88">
        <v>0</v>
      </c>
      <c r="M27" s="116">
        <v>3.64</v>
      </c>
      <c r="N27" s="115">
        <v>0</v>
      </c>
      <c r="O27" s="88">
        <v>0</v>
      </c>
      <c r="P27" s="88">
        <v>-5</v>
      </c>
      <c r="Q27" s="88">
        <v>-30</v>
      </c>
      <c r="R27" s="88">
        <v>0</v>
      </c>
      <c r="S27" s="116">
        <v>0</v>
      </c>
      <c r="U27" s="115">
        <v>-35</v>
      </c>
      <c r="V27" s="116">
        <v>191.29</v>
      </c>
      <c r="W27">
        <v>131.16</v>
      </c>
      <c r="X27">
        <v>56.49</v>
      </c>
      <c r="Y27">
        <v>0</v>
      </c>
      <c r="Z27">
        <v>-30</v>
      </c>
      <c r="AA27">
        <v>3.64</v>
      </c>
      <c r="AB27">
        <v>-5</v>
      </c>
    </row>
    <row r="28" spans="7:28">
      <c r="G28" t="s">
        <v>70</v>
      </c>
      <c r="H28" s="115">
        <v>83.29</v>
      </c>
      <c r="I28" s="88">
        <v>47.87</v>
      </c>
      <c r="J28" s="88">
        <v>0</v>
      </c>
      <c r="K28" s="88">
        <v>0</v>
      </c>
      <c r="L28" s="88">
        <v>0</v>
      </c>
      <c r="M28" s="116">
        <v>3.64</v>
      </c>
      <c r="N28" s="115">
        <v>0</v>
      </c>
      <c r="O28" s="88">
        <v>0</v>
      </c>
      <c r="P28" s="88">
        <v>-15</v>
      </c>
      <c r="Q28" s="88">
        <v>-30</v>
      </c>
      <c r="R28" s="88">
        <v>0</v>
      </c>
      <c r="S28" s="116">
        <v>0</v>
      </c>
      <c r="U28" s="115">
        <v>-45</v>
      </c>
      <c r="V28" s="116">
        <v>134.80000000000001</v>
      </c>
      <c r="W28">
        <v>83.29</v>
      </c>
      <c r="X28">
        <v>47.87</v>
      </c>
      <c r="Y28">
        <v>0</v>
      </c>
      <c r="Z28">
        <v>-30</v>
      </c>
      <c r="AA28">
        <v>3.64</v>
      </c>
      <c r="AB28">
        <v>-15</v>
      </c>
    </row>
    <row r="29" spans="7:28">
      <c r="G29" t="s">
        <v>71</v>
      </c>
      <c r="H29" s="115">
        <v>65.11</v>
      </c>
      <c r="I29" s="88">
        <v>32.549999999999997</v>
      </c>
      <c r="J29" s="88">
        <v>0</v>
      </c>
      <c r="K29" s="88">
        <v>0</v>
      </c>
      <c r="L29" s="88">
        <v>0</v>
      </c>
      <c r="M29" s="116">
        <v>3.54</v>
      </c>
      <c r="N29" s="115">
        <v>0</v>
      </c>
      <c r="O29" s="88">
        <v>0</v>
      </c>
      <c r="P29" s="88">
        <v>-10</v>
      </c>
      <c r="Q29" s="88">
        <v>-30</v>
      </c>
      <c r="R29" s="88">
        <v>0</v>
      </c>
      <c r="S29" s="116">
        <v>0</v>
      </c>
      <c r="U29" s="115">
        <v>-40</v>
      </c>
      <c r="V29" s="116">
        <v>101.2</v>
      </c>
      <c r="W29">
        <v>65.11</v>
      </c>
      <c r="X29">
        <v>32.549999999999997</v>
      </c>
      <c r="Y29">
        <v>0</v>
      </c>
      <c r="Z29">
        <v>-30</v>
      </c>
      <c r="AA29">
        <v>3.54</v>
      </c>
      <c r="AB29">
        <v>-10</v>
      </c>
    </row>
    <row r="30" spans="7:28">
      <c r="G30" t="s">
        <v>72</v>
      </c>
      <c r="H30" s="115">
        <v>73.73</v>
      </c>
      <c r="I30" s="88">
        <v>17.23</v>
      </c>
      <c r="J30" s="88">
        <v>0</v>
      </c>
      <c r="K30" s="88">
        <v>0</v>
      </c>
      <c r="L30" s="88">
        <v>0</v>
      </c>
      <c r="M30" s="116">
        <v>4.88</v>
      </c>
      <c r="N30" s="115">
        <v>0</v>
      </c>
      <c r="O30" s="88">
        <v>0</v>
      </c>
      <c r="P30" s="88">
        <v>-20</v>
      </c>
      <c r="Q30" s="88">
        <v>-30</v>
      </c>
      <c r="R30" s="88">
        <v>0</v>
      </c>
      <c r="S30" s="116">
        <v>0</v>
      </c>
      <c r="U30" s="115">
        <v>-50</v>
      </c>
      <c r="V30" s="116">
        <v>95.84</v>
      </c>
      <c r="W30">
        <v>73.73</v>
      </c>
      <c r="X30">
        <v>17.23</v>
      </c>
      <c r="Y30">
        <v>0</v>
      </c>
      <c r="Z30">
        <v>-30</v>
      </c>
      <c r="AA30">
        <v>4.88</v>
      </c>
      <c r="AB30">
        <v>-20</v>
      </c>
    </row>
    <row r="31" spans="7:28">
      <c r="G31" t="s">
        <v>73</v>
      </c>
      <c r="H31" s="115">
        <v>73.72</v>
      </c>
      <c r="I31" s="88">
        <v>16.28</v>
      </c>
      <c r="J31" s="88">
        <v>0</v>
      </c>
      <c r="K31" s="88">
        <v>0</v>
      </c>
      <c r="L31" s="88">
        <v>0</v>
      </c>
      <c r="M31" s="116">
        <v>6.7</v>
      </c>
      <c r="N31" s="115">
        <v>0</v>
      </c>
      <c r="O31" s="88">
        <v>0</v>
      </c>
      <c r="P31" s="88">
        <v>-35</v>
      </c>
      <c r="Q31" s="88">
        <v>0</v>
      </c>
      <c r="R31" s="88">
        <v>0</v>
      </c>
      <c r="S31" s="116">
        <v>0</v>
      </c>
      <c r="U31" s="115">
        <v>-35</v>
      </c>
      <c r="V31" s="116">
        <v>96.7</v>
      </c>
      <c r="W31">
        <v>73.72</v>
      </c>
      <c r="X31">
        <v>16.28</v>
      </c>
      <c r="Y31">
        <v>0</v>
      </c>
      <c r="Z31">
        <v>0</v>
      </c>
      <c r="AA31">
        <v>6.7</v>
      </c>
      <c r="AB31">
        <v>-35</v>
      </c>
    </row>
    <row r="32" spans="7:28">
      <c r="G32" t="s">
        <v>74</v>
      </c>
      <c r="H32" s="115">
        <v>94.78</v>
      </c>
      <c r="I32" s="88">
        <v>14.36</v>
      </c>
      <c r="J32" s="88">
        <v>0</v>
      </c>
      <c r="K32" s="88">
        <v>0</v>
      </c>
      <c r="L32" s="88">
        <v>0</v>
      </c>
      <c r="M32" s="116">
        <v>8.33</v>
      </c>
      <c r="N32" s="115">
        <v>0</v>
      </c>
      <c r="O32" s="88">
        <v>0</v>
      </c>
      <c r="P32" s="88">
        <v>-25</v>
      </c>
      <c r="Q32" s="88">
        <v>0</v>
      </c>
      <c r="R32" s="88">
        <v>0</v>
      </c>
      <c r="S32" s="116">
        <v>0</v>
      </c>
      <c r="U32" s="115">
        <v>-25</v>
      </c>
      <c r="V32" s="116">
        <v>117.47</v>
      </c>
      <c r="W32">
        <v>94.78</v>
      </c>
      <c r="X32">
        <v>14.36</v>
      </c>
      <c r="Y32">
        <v>0</v>
      </c>
      <c r="Z32">
        <v>0</v>
      </c>
      <c r="AA32">
        <v>8.33</v>
      </c>
      <c r="AB32">
        <v>-25</v>
      </c>
    </row>
    <row r="33" spans="7:28">
      <c r="G33" t="s">
        <v>75</v>
      </c>
      <c r="H33" s="115">
        <v>124.46</v>
      </c>
      <c r="I33" s="88">
        <v>40.21</v>
      </c>
      <c r="J33" s="88">
        <v>0</v>
      </c>
      <c r="K33" s="88">
        <v>0</v>
      </c>
      <c r="L33" s="88">
        <v>0</v>
      </c>
      <c r="M33" s="116">
        <v>9.2899999999999991</v>
      </c>
      <c r="N33" s="115">
        <v>0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>
        <v>-25</v>
      </c>
      <c r="V33" s="116">
        <v>173.96</v>
      </c>
      <c r="W33">
        <v>124.46</v>
      </c>
      <c r="X33">
        <v>40.21</v>
      </c>
      <c r="Y33">
        <v>0</v>
      </c>
      <c r="Z33">
        <v>0</v>
      </c>
      <c r="AA33">
        <v>9.2899999999999991</v>
      </c>
      <c r="AB33">
        <v>-25</v>
      </c>
    </row>
    <row r="34" spans="7:28">
      <c r="G34" t="s">
        <v>76</v>
      </c>
      <c r="H34" s="115">
        <v>121.6</v>
      </c>
      <c r="I34" s="88">
        <v>76.59</v>
      </c>
      <c r="J34" s="88">
        <v>0</v>
      </c>
      <c r="K34" s="88">
        <v>0</v>
      </c>
      <c r="L34" s="88">
        <v>0</v>
      </c>
      <c r="M34" s="116">
        <v>7.75</v>
      </c>
      <c r="N34" s="115">
        <v>0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-50</v>
      </c>
      <c r="V34" s="116">
        <v>205.94</v>
      </c>
      <c r="W34">
        <v>121.6</v>
      </c>
      <c r="X34">
        <v>76.59</v>
      </c>
      <c r="Y34">
        <v>0</v>
      </c>
      <c r="Z34">
        <v>0</v>
      </c>
      <c r="AA34">
        <v>7.75</v>
      </c>
      <c r="AB34">
        <v>-50</v>
      </c>
    </row>
    <row r="35" spans="7:28">
      <c r="G35" t="s">
        <v>77</v>
      </c>
      <c r="H35" s="115">
        <v>117.75</v>
      </c>
      <c r="I35" s="88">
        <v>81.38</v>
      </c>
      <c r="J35" s="88">
        <v>0</v>
      </c>
      <c r="K35" s="88">
        <v>0</v>
      </c>
      <c r="L35" s="88">
        <v>0</v>
      </c>
      <c r="M35" s="116">
        <v>8.43</v>
      </c>
      <c r="N35" s="115">
        <v>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-50</v>
      </c>
      <c r="V35" s="116">
        <v>207.56</v>
      </c>
      <c r="W35">
        <v>117.75</v>
      </c>
      <c r="X35">
        <v>81.38</v>
      </c>
      <c r="Y35">
        <v>0</v>
      </c>
      <c r="Z35">
        <v>0</v>
      </c>
      <c r="AA35">
        <v>8.43</v>
      </c>
      <c r="AB35">
        <v>-50</v>
      </c>
    </row>
    <row r="36" spans="7:28">
      <c r="G36" t="s">
        <v>78</v>
      </c>
      <c r="H36" s="115">
        <v>109.63</v>
      </c>
      <c r="I36" s="88">
        <v>82.46</v>
      </c>
      <c r="J36" s="88">
        <v>0</v>
      </c>
      <c r="K36" s="88">
        <v>0</v>
      </c>
      <c r="L36" s="88">
        <v>0</v>
      </c>
      <c r="M36" s="116">
        <v>10.59</v>
      </c>
      <c r="N36" s="115">
        <v>0</v>
      </c>
      <c r="O36" s="88">
        <v>0</v>
      </c>
      <c r="P36" s="88">
        <v>-70</v>
      </c>
      <c r="Q36" s="88">
        <v>0</v>
      </c>
      <c r="R36" s="88">
        <v>0</v>
      </c>
      <c r="S36" s="116">
        <v>0</v>
      </c>
      <c r="U36" s="115">
        <v>-70</v>
      </c>
      <c r="V36" s="116">
        <v>202.68</v>
      </c>
      <c r="W36">
        <v>109.63</v>
      </c>
      <c r="X36">
        <v>82.46</v>
      </c>
      <c r="Y36">
        <v>0</v>
      </c>
      <c r="Z36">
        <v>0</v>
      </c>
      <c r="AA36">
        <v>10.59</v>
      </c>
      <c r="AB36">
        <v>-70</v>
      </c>
    </row>
    <row r="37" spans="7:28">
      <c r="G37" t="s">
        <v>79</v>
      </c>
      <c r="H37" s="115">
        <v>96.16</v>
      </c>
      <c r="I37" s="88">
        <v>103.03</v>
      </c>
      <c r="J37" s="88">
        <v>0</v>
      </c>
      <c r="K37" s="88">
        <v>0</v>
      </c>
      <c r="L37" s="88">
        <v>0</v>
      </c>
      <c r="M37" s="116">
        <v>11.08</v>
      </c>
      <c r="N37" s="115">
        <v>0</v>
      </c>
      <c r="O37" s="88">
        <v>0</v>
      </c>
      <c r="P37" s="88">
        <v>-125</v>
      </c>
      <c r="Q37" s="88">
        <v>0</v>
      </c>
      <c r="R37" s="88">
        <v>0</v>
      </c>
      <c r="S37" s="116">
        <v>0</v>
      </c>
      <c r="U37" s="115">
        <v>-125</v>
      </c>
      <c r="V37" s="116">
        <v>210.27</v>
      </c>
      <c r="W37">
        <v>96.16</v>
      </c>
      <c r="X37">
        <v>103.03</v>
      </c>
      <c r="Y37">
        <v>0</v>
      </c>
      <c r="Z37">
        <v>0</v>
      </c>
      <c r="AA37">
        <v>11.08</v>
      </c>
      <c r="AB37">
        <v>-125</v>
      </c>
    </row>
    <row r="38" spans="7:28">
      <c r="G38" t="s">
        <v>80</v>
      </c>
      <c r="H38" s="115">
        <v>96.49</v>
      </c>
      <c r="I38" s="88">
        <v>96.5</v>
      </c>
      <c r="J38" s="88">
        <v>0</v>
      </c>
      <c r="K38" s="88">
        <v>0</v>
      </c>
      <c r="L38" s="88">
        <v>0</v>
      </c>
      <c r="M38" s="116">
        <v>12.23</v>
      </c>
      <c r="N38" s="115">
        <v>0</v>
      </c>
      <c r="O38" s="88">
        <v>0</v>
      </c>
      <c r="P38" s="88">
        <v>-155</v>
      </c>
      <c r="Q38" s="88">
        <v>0</v>
      </c>
      <c r="R38" s="88">
        <v>0</v>
      </c>
      <c r="S38" s="116">
        <v>0</v>
      </c>
      <c r="U38" s="115">
        <v>-155</v>
      </c>
      <c r="V38" s="116">
        <v>205.22</v>
      </c>
      <c r="W38">
        <v>96.49</v>
      </c>
      <c r="X38">
        <v>96.5</v>
      </c>
      <c r="Y38">
        <v>0</v>
      </c>
      <c r="Z38">
        <v>0</v>
      </c>
      <c r="AA38">
        <v>12.23</v>
      </c>
      <c r="AB38">
        <v>-155</v>
      </c>
    </row>
    <row r="39" spans="7:28">
      <c r="G39" t="s">
        <v>81</v>
      </c>
      <c r="H39" s="115">
        <v>95.6</v>
      </c>
      <c r="I39" s="88">
        <v>42.37</v>
      </c>
      <c r="J39" s="88">
        <v>0</v>
      </c>
      <c r="K39" s="88">
        <v>0</v>
      </c>
      <c r="L39" s="88">
        <v>0</v>
      </c>
      <c r="M39" s="116">
        <v>7.24</v>
      </c>
      <c r="N39" s="115">
        <v>0</v>
      </c>
      <c r="O39" s="88">
        <v>0</v>
      </c>
      <c r="P39" s="88">
        <v>-135</v>
      </c>
      <c r="Q39" s="88">
        <v>0</v>
      </c>
      <c r="R39" s="88">
        <v>0</v>
      </c>
      <c r="S39" s="116">
        <v>0</v>
      </c>
      <c r="U39" s="115">
        <v>-135</v>
      </c>
      <c r="V39" s="116">
        <v>145.21</v>
      </c>
      <c r="W39">
        <v>95.6</v>
      </c>
      <c r="X39">
        <v>42.37</v>
      </c>
      <c r="Y39">
        <v>0</v>
      </c>
      <c r="Z39">
        <v>0</v>
      </c>
      <c r="AA39">
        <v>7.24</v>
      </c>
      <c r="AB39">
        <v>-135</v>
      </c>
    </row>
    <row r="40" spans="7:28">
      <c r="G40" t="s">
        <v>82</v>
      </c>
      <c r="H40" s="115">
        <v>77.78</v>
      </c>
      <c r="I40" s="88">
        <v>36.06</v>
      </c>
      <c r="J40" s="88">
        <v>0</v>
      </c>
      <c r="K40" s="88">
        <v>0</v>
      </c>
      <c r="L40" s="88">
        <v>0</v>
      </c>
      <c r="M40" s="116">
        <v>7.88</v>
      </c>
      <c r="N40" s="115">
        <v>0</v>
      </c>
      <c r="O40" s="88">
        <v>0</v>
      </c>
      <c r="P40" s="88">
        <v>-115</v>
      </c>
      <c r="Q40" s="88">
        <v>0</v>
      </c>
      <c r="R40" s="88">
        <v>0</v>
      </c>
      <c r="S40" s="116">
        <v>0</v>
      </c>
      <c r="U40" s="115">
        <v>-115</v>
      </c>
      <c r="V40" s="116">
        <v>121.72</v>
      </c>
      <c r="W40">
        <v>77.78</v>
      </c>
      <c r="X40">
        <v>36.06</v>
      </c>
      <c r="Y40">
        <v>0</v>
      </c>
      <c r="Z40">
        <v>0</v>
      </c>
      <c r="AA40">
        <v>7.88</v>
      </c>
      <c r="AB40">
        <v>-115</v>
      </c>
    </row>
    <row r="41" spans="7:28">
      <c r="G41" t="s">
        <v>83</v>
      </c>
      <c r="H41" s="115">
        <v>77.52</v>
      </c>
      <c r="I41" s="88">
        <v>80.75</v>
      </c>
      <c r="J41" s="88">
        <v>0</v>
      </c>
      <c r="K41" s="88">
        <v>0</v>
      </c>
      <c r="L41" s="88">
        <v>0</v>
      </c>
      <c r="M41" s="116">
        <v>7.16</v>
      </c>
      <c r="N41" s="115">
        <v>0</v>
      </c>
      <c r="O41" s="88">
        <v>0</v>
      </c>
      <c r="P41" s="88">
        <v>-115</v>
      </c>
      <c r="Q41" s="88">
        <v>0</v>
      </c>
      <c r="R41" s="88">
        <v>0</v>
      </c>
      <c r="S41" s="116">
        <v>0</v>
      </c>
      <c r="U41" s="115">
        <v>-115</v>
      </c>
      <c r="V41" s="116">
        <v>165.43</v>
      </c>
      <c r="W41">
        <v>77.52</v>
      </c>
      <c r="X41">
        <v>80.75</v>
      </c>
      <c r="Y41">
        <v>0</v>
      </c>
      <c r="Z41">
        <v>0</v>
      </c>
      <c r="AA41">
        <v>7.16</v>
      </c>
      <c r="AB41">
        <v>-115</v>
      </c>
    </row>
    <row r="42" spans="7:28">
      <c r="G42" t="s">
        <v>84</v>
      </c>
      <c r="H42" s="115">
        <v>42.53</v>
      </c>
      <c r="I42" s="88">
        <v>72.75</v>
      </c>
      <c r="J42" s="88">
        <v>0</v>
      </c>
      <c r="K42" s="88">
        <v>0</v>
      </c>
      <c r="L42" s="88">
        <v>0</v>
      </c>
      <c r="M42" s="116">
        <v>7.33</v>
      </c>
      <c r="N42" s="115">
        <v>0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-100</v>
      </c>
      <c r="V42" s="116">
        <v>122.61</v>
      </c>
      <c r="W42">
        <v>42.53</v>
      </c>
      <c r="X42">
        <v>72.75</v>
      </c>
      <c r="Y42">
        <v>0</v>
      </c>
      <c r="Z42">
        <v>0</v>
      </c>
      <c r="AA42">
        <v>7.33</v>
      </c>
      <c r="AB42">
        <v>-100</v>
      </c>
    </row>
    <row r="43" spans="7:28">
      <c r="G43" t="s">
        <v>85</v>
      </c>
      <c r="H43" s="115">
        <v>0</v>
      </c>
      <c r="I43" s="88">
        <v>86.28</v>
      </c>
      <c r="J43" s="88">
        <v>0</v>
      </c>
      <c r="K43" s="88">
        <v>0</v>
      </c>
      <c r="L43" s="88">
        <v>0</v>
      </c>
      <c r="M43" s="116">
        <v>5.78</v>
      </c>
      <c r="N43" s="115">
        <v>-13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>
        <v>-88</v>
      </c>
      <c r="V43" s="116">
        <v>92.06</v>
      </c>
      <c r="W43">
        <v>-13</v>
      </c>
      <c r="X43">
        <v>86.28</v>
      </c>
      <c r="Y43">
        <v>0</v>
      </c>
      <c r="Z43">
        <v>0</v>
      </c>
      <c r="AA43">
        <v>5.78</v>
      </c>
      <c r="AB43">
        <v>-75</v>
      </c>
    </row>
    <row r="44" spans="7:28">
      <c r="G44" t="s">
        <v>86</v>
      </c>
      <c r="H44" s="115">
        <v>0</v>
      </c>
      <c r="I44" s="88">
        <v>110.43</v>
      </c>
      <c r="J44" s="88">
        <v>0</v>
      </c>
      <c r="K44" s="88">
        <v>0</v>
      </c>
      <c r="L44" s="88">
        <v>0</v>
      </c>
      <c r="M44" s="116">
        <v>5.12</v>
      </c>
      <c r="N44" s="115">
        <v>0</v>
      </c>
      <c r="O44" s="88">
        <v>0</v>
      </c>
      <c r="P44" s="88">
        <v>-75</v>
      </c>
      <c r="Q44" s="88">
        <v>0</v>
      </c>
      <c r="R44" s="88">
        <v>0</v>
      </c>
      <c r="S44" s="116">
        <v>0</v>
      </c>
      <c r="U44" s="115">
        <v>-75</v>
      </c>
      <c r="V44" s="116">
        <v>115.55</v>
      </c>
      <c r="W44">
        <v>0</v>
      </c>
      <c r="X44">
        <v>110.43</v>
      </c>
      <c r="Y44">
        <v>0</v>
      </c>
      <c r="Z44">
        <v>0</v>
      </c>
      <c r="AA44">
        <v>5.12</v>
      </c>
      <c r="AB44">
        <v>-75</v>
      </c>
    </row>
    <row r="45" spans="7:28">
      <c r="G45" t="s">
        <v>87</v>
      </c>
      <c r="H45" s="115">
        <v>66.88</v>
      </c>
      <c r="I45" s="88">
        <v>39.15</v>
      </c>
      <c r="J45" s="88">
        <v>0</v>
      </c>
      <c r="K45" s="88">
        <v>0</v>
      </c>
      <c r="L45" s="88">
        <v>0</v>
      </c>
      <c r="M45" s="116">
        <v>4.83</v>
      </c>
      <c r="N45" s="115">
        <v>0</v>
      </c>
      <c r="O45" s="88">
        <v>0</v>
      </c>
      <c r="P45" s="88">
        <v>-100</v>
      </c>
      <c r="Q45" s="88">
        <v>0</v>
      </c>
      <c r="R45" s="88">
        <v>0</v>
      </c>
      <c r="S45" s="116">
        <v>0</v>
      </c>
      <c r="U45" s="115">
        <v>-100</v>
      </c>
      <c r="V45" s="116">
        <v>110.86</v>
      </c>
      <c r="W45">
        <v>66.88</v>
      </c>
      <c r="X45">
        <v>39.15</v>
      </c>
      <c r="Y45">
        <v>0</v>
      </c>
      <c r="Z45">
        <v>0</v>
      </c>
      <c r="AA45">
        <v>4.83</v>
      </c>
      <c r="AB45">
        <v>-100</v>
      </c>
    </row>
    <row r="46" spans="7:28">
      <c r="G46" t="s">
        <v>88</v>
      </c>
      <c r="H46" s="115">
        <v>33.380000000000003</v>
      </c>
      <c r="I46" s="88">
        <v>28.28</v>
      </c>
      <c r="J46" s="88">
        <v>0</v>
      </c>
      <c r="K46" s="88">
        <v>0</v>
      </c>
      <c r="L46" s="88">
        <v>0</v>
      </c>
      <c r="M46" s="116">
        <v>5.31</v>
      </c>
      <c r="N46" s="115">
        <v>0</v>
      </c>
      <c r="O46" s="88">
        <v>0</v>
      </c>
      <c r="P46" s="88">
        <v>-125</v>
      </c>
      <c r="Q46" s="88">
        <v>0</v>
      </c>
      <c r="R46" s="88">
        <v>0</v>
      </c>
      <c r="S46" s="116">
        <v>0</v>
      </c>
      <c r="U46" s="115">
        <v>-125</v>
      </c>
      <c r="V46" s="116">
        <v>66.97</v>
      </c>
      <c r="W46">
        <v>33.380000000000003</v>
      </c>
      <c r="X46">
        <v>28.28</v>
      </c>
      <c r="Y46">
        <v>0</v>
      </c>
      <c r="Z46">
        <v>0</v>
      </c>
      <c r="AA46">
        <v>5.31</v>
      </c>
      <c r="AB46">
        <v>-125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4.8499999999999996</v>
      </c>
      <c r="N47" s="115">
        <v>-36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-106</v>
      </c>
      <c r="V47" s="116">
        <v>4.8499999999999996</v>
      </c>
      <c r="W47">
        <v>-36</v>
      </c>
      <c r="X47">
        <v>0</v>
      </c>
      <c r="Y47">
        <v>0</v>
      </c>
      <c r="Z47">
        <v>0</v>
      </c>
      <c r="AA47">
        <v>4.8499999999999996</v>
      </c>
      <c r="AB47">
        <v>-70</v>
      </c>
    </row>
    <row r="48" spans="7:28">
      <c r="G48" t="s">
        <v>90</v>
      </c>
      <c r="H48" s="115">
        <v>5.96</v>
      </c>
      <c r="I48" s="88">
        <v>0</v>
      </c>
      <c r="J48" s="88">
        <v>0</v>
      </c>
      <c r="K48" s="88">
        <v>0</v>
      </c>
      <c r="L48" s="88">
        <v>0</v>
      </c>
      <c r="M48" s="116">
        <v>4.33</v>
      </c>
      <c r="N48" s="115">
        <v>0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>
        <v>-80</v>
      </c>
      <c r="V48" s="116">
        <v>10.29</v>
      </c>
      <c r="W48">
        <v>5.96</v>
      </c>
      <c r="X48">
        <v>0</v>
      </c>
      <c r="Y48">
        <v>0</v>
      </c>
      <c r="Z48">
        <v>0</v>
      </c>
      <c r="AA48">
        <v>4.33</v>
      </c>
      <c r="AB48">
        <v>-80</v>
      </c>
    </row>
    <row r="49" spans="7:28">
      <c r="G49" t="s">
        <v>91</v>
      </c>
      <c r="H49" s="115">
        <v>10.72</v>
      </c>
      <c r="I49" s="88">
        <v>0</v>
      </c>
      <c r="J49" s="88">
        <v>0</v>
      </c>
      <c r="K49" s="88">
        <v>0</v>
      </c>
      <c r="L49" s="88">
        <v>0</v>
      </c>
      <c r="M49" s="116">
        <v>4.95</v>
      </c>
      <c r="N49" s="115">
        <v>0</v>
      </c>
      <c r="O49" s="88">
        <v>-5</v>
      </c>
      <c r="P49" s="88">
        <v>-70</v>
      </c>
      <c r="Q49" s="88">
        <v>0</v>
      </c>
      <c r="R49" s="88">
        <v>0</v>
      </c>
      <c r="S49" s="116">
        <v>0</v>
      </c>
      <c r="U49" s="115">
        <v>-75</v>
      </c>
      <c r="V49" s="116">
        <v>15.67</v>
      </c>
      <c r="W49">
        <v>10.72</v>
      </c>
      <c r="X49">
        <v>-5</v>
      </c>
      <c r="Y49">
        <v>0</v>
      </c>
      <c r="Z49">
        <v>0</v>
      </c>
      <c r="AA49">
        <v>4.95</v>
      </c>
      <c r="AB49">
        <v>-70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4.76</v>
      </c>
      <c r="N50" s="115">
        <v>-21</v>
      </c>
      <c r="O50" s="88">
        <v>-15</v>
      </c>
      <c r="P50" s="88">
        <v>-90</v>
      </c>
      <c r="Q50" s="88">
        <v>0</v>
      </c>
      <c r="R50" s="88">
        <v>0</v>
      </c>
      <c r="S50" s="116">
        <v>0</v>
      </c>
      <c r="U50" s="115">
        <v>-126</v>
      </c>
      <c r="V50" s="116">
        <v>4.76</v>
      </c>
      <c r="W50">
        <v>-21</v>
      </c>
      <c r="X50">
        <v>-15</v>
      </c>
      <c r="Y50">
        <v>0</v>
      </c>
      <c r="Z50">
        <v>0</v>
      </c>
      <c r="AA50">
        <v>4.76</v>
      </c>
      <c r="AB50">
        <v>-90</v>
      </c>
    </row>
    <row r="51" spans="7:28">
      <c r="G51" t="s">
        <v>93</v>
      </c>
      <c r="H51" s="115">
        <v>56.48</v>
      </c>
      <c r="I51" s="88">
        <v>28.72</v>
      </c>
      <c r="J51" s="88">
        <v>0</v>
      </c>
      <c r="K51" s="88">
        <v>0</v>
      </c>
      <c r="L51" s="88">
        <v>0</v>
      </c>
      <c r="M51" s="116">
        <v>3.93</v>
      </c>
      <c r="N51" s="115">
        <v>0</v>
      </c>
      <c r="O51" s="88">
        <v>0</v>
      </c>
      <c r="P51" s="88">
        <v>-35</v>
      </c>
      <c r="Q51" s="88">
        <v>0</v>
      </c>
      <c r="R51" s="88">
        <v>0</v>
      </c>
      <c r="S51" s="116">
        <v>0</v>
      </c>
      <c r="U51" s="115">
        <v>-35</v>
      </c>
      <c r="V51" s="116">
        <v>89.13</v>
      </c>
      <c r="W51">
        <v>56.48</v>
      </c>
      <c r="X51">
        <v>28.72</v>
      </c>
      <c r="Y51">
        <v>0</v>
      </c>
      <c r="Z51">
        <v>0</v>
      </c>
      <c r="AA51">
        <v>3.93</v>
      </c>
      <c r="AB51">
        <v>-35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3.54</v>
      </c>
      <c r="N52" s="115">
        <v>-14</v>
      </c>
      <c r="O52" s="88">
        <v>-15</v>
      </c>
      <c r="P52" s="88">
        <v>-35</v>
      </c>
      <c r="Q52" s="88">
        <v>0</v>
      </c>
      <c r="R52" s="88">
        <v>0</v>
      </c>
      <c r="S52" s="116">
        <v>0</v>
      </c>
      <c r="U52" s="115">
        <v>-64</v>
      </c>
      <c r="V52" s="116">
        <v>3.54</v>
      </c>
      <c r="W52">
        <v>-14</v>
      </c>
      <c r="X52">
        <v>-15</v>
      </c>
      <c r="Y52">
        <v>0</v>
      </c>
      <c r="Z52">
        <v>0</v>
      </c>
      <c r="AA52">
        <v>3.54</v>
      </c>
      <c r="AB52">
        <v>-35</v>
      </c>
    </row>
    <row r="53" spans="7:28">
      <c r="G53" t="s">
        <v>95</v>
      </c>
      <c r="H53" s="115">
        <v>54.57</v>
      </c>
      <c r="I53" s="88">
        <v>7.66</v>
      </c>
      <c r="J53" s="88">
        <v>0</v>
      </c>
      <c r="K53" s="88">
        <v>0</v>
      </c>
      <c r="L53" s="88">
        <v>0</v>
      </c>
      <c r="M53" s="116">
        <v>3.64</v>
      </c>
      <c r="N53" s="115">
        <v>0</v>
      </c>
      <c r="O53" s="88">
        <v>0</v>
      </c>
      <c r="P53" s="88">
        <v>-60</v>
      </c>
      <c r="Q53" s="88">
        <v>0</v>
      </c>
      <c r="R53" s="88">
        <v>0</v>
      </c>
      <c r="S53" s="116">
        <v>0</v>
      </c>
      <c r="U53" s="115">
        <v>-60</v>
      </c>
      <c r="V53" s="116">
        <v>65.87</v>
      </c>
      <c r="W53">
        <v>54.57</v>
      </c>
      <c r="X53">
        <v>7.66</v>
      </c>
      <c r="Y53">
        <v>0</v>
      </c>
      <c r="Z53">
        <v>0</v>
      </c>
      <c r="AA53">
        <v>3.64</v>
      </c>
      <c r="AB53">
        <v>-60</v>
      </c>
    </row>
    <row r="54" spans="7:28">
      <c r="G54" t="s">
        <v>96</v>
      </c>
      <c r="H54" s="115">
        <v>47.87</v>
      </c>
      <c r="I54" s="88">
        <v>4.79</v>
      </c>
      <c r="J54" s="88">
        <v>0</v>
      </c>
      <c r="K54" s="88">
        <v>0</v>
      </c>
      <c r="L54" s="88">
        <v>0</v>
      </c>
      <c r="M54" s="116">
        <v>3.64</v>
      </c>
      <c r="N54" s="115">
        <v>0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-60</v>
      </c>
      <c r="V54" s="116">
        <v>56.3</v>
      </c>
      <c r="W54">
        <v>47.87</v>
      </c>
      <c r="X54">
        <v>4.79</v>
      </c>
      <c r="Y54">
        <v>0</v>
      </c>
      <c r="Z54">
        <v>0</v>
      </c>
      <c r="AA54">
        <v>3.64</v>
      </c>
      <c r="AB54">
        <v>-60</v>
      </c>
    </row>
    <row r="55" spans="7:28">
      <c r="G55" t="s">
        <v>97</v>
      </c>
      <c r="H55" s="115">
        <v>77.55</v>
      </c>
      <c r="I55" s="88">
        <v>68.930000000000007</v>
      </c>
      <c r="J55" s="88">
        <v>0</v>
      </c>
      <c r="K55" s="88">
        <v>0</v>
      </c>
      <c r="L55" s="88">
        <v>0</v>
      </c>
      <c r="M55" s="116">
        <v>3.54</v>
      </c>
      <c r="N55" s="115">
        <v>0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-55</v>
      </c>
      <c r="V55" s="116">
        <v>150.02000000000001</v>
      </c>
      <c r="W55">
        <v>77.55</v>
      </c>
      <c r="X55">
        <v>68.930000000000007</v>
      </c>
      <c r="Y55">
        <v>0</v>
      </c>
      <c r="Z55">
        <v>0</v>
      </c>
      <c r="AA55">
        <v>3.54</v>
      </c>
      <c r="AB55">
        <v>-55</v>
      </c>
    </row>
    <row r="56" spans="7:28">
      <c r="G56" t="s">
        <v>98</v>
      </c>
      <c r="H56" s="115">
        <v>80.42</v>
      </c>
      <c r="I56" s="88">
        <v>57.44</v>
      </c>
      <c r="J56" s="88">
        <v>0</v>
      </c>
      <c r="K56" s="88">
        <v>0</v>
      </c>
      <c r="L56" s="88">
        <v>0</v>
      </c>
      <c r="M56" s="116">
        <v>3.64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141.5</v>
      </c>
      <c r="W56">
        <v>80.42</v>
      </c>
      <c r="X56">
        <v>57.44</v>
      </c>
      <c r="Y56">
        <v>0</v>
      </c>
      <c r="Z56">
        <v>0</v>
      </c>
      <c r="AA56">
        <v>3.64</v>
      </c>
      <c r="AB56">
        <v>-70</v>
      </c>
    </row>
    <row r="57" spans="7:28">
      <c r="G57" t="s">
        <v>99</v>
      </c>
      <c r="H57" s="115">
        <v>62.23</v>
      </c>
      <c r="I57" s="88">
        <v>71.81</v>
      </c>
      <c r="J57" s="88">
        <v>0</v>
      </c>
      <c r="K57" s="88">
        <v>0</v>
      </c>
      <c r="L57" s="88">
        <v>0</v>
      </c>
      <c r="M57" s="116">
        <v>3.54</v>
      </c>
      <c r="N57" s="115">
        <v>0</v>
      </c>
      <c r="O57" s="88">
        <v>0</v>
      </c>
      <c r="P57" s="88">
        <v>-65</v>
      </c>
      <c r="Q57" s="88">
        <v>0</v>
      </c>
      <c r="R57" s="88">
        <v>0</v>
      </c>
      <c r="S57" s="116">
        <v>0</v>
      </c>
      <c r="U57" s="115">
        <v>-65</v>
      </c>
      <c r="V57" s="116">
        <v>137.58000000000001</v>
      </c>
      <c r="W57">
        <v>62.23</v>
      </c>
      <c r="X57">
        <v>71.81</v>
      </c>
      <c r="Y57">
        <v>0</v>
      </c>
      <c r="Z57">
        <v>0</v>
      </c>
      <c r="AA57">
        <v>3.54</v>
      </c>
      <c r="AB57">
        <v>-65</v>
      </c>
    </row>
    <row r="58" spans="7:28">
      <c r="G58" t="s">
        <v>100</v>
      </c>
      <c r="H58" s="115">
        <v>76.599999999999994</v>
      </c>
      <c r="I58" s="88">
        <v>65.099999999999994</v>
      </c>
      <c r="J58" s="88">
        <v>0</v>
      </c>
      <c r="K58" s="88">
        <v>0</v>
      </c>
      <c r="L58" s="88">
        <v>0</v>
      </c>
      <c r="M58" s="116">
        <v>3.54</v>
      </c>
      <c r="N58" s="115">
        <v>0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-50</v>
      </c>
      <c r="V58" s="116">
        <v>145.24</v>
      </c>
      <c r="W58">
        <v>76.599999999999994</v>
      </c>
      <c r="X58">
        <v>65.099999999999994</v>
      </c>
      <c r="Y58">
        <v>0</v>
      </c>
      <c r="Z58">
        <v>0</v>
      </c>
      <c r="AA58">
        <v>3.54</v>
      </c>
      <c r="AB58">
        <v>-50</v>
      </c>
    </row>
    <row r="59" spans="7:28">
      <c r="G59" t="s">
        <v>101</v>
      </c>
      <c r="H59" s="115">
        <v>98.61</v>
      </c>
      <c r="I59" s="88">
        <v>77.55</v>
      </c>
      <c r="J59" s="88">
        <v>0</v>
      </c>
      <c r="K59" s="88">
        <v>0</v>
      </c>
      <c r="L59" s="88">
        <v>0</v>
      </c>
      <c r="M59" s="116">
        <v>3.54</v>
      </c>
      <c r="N59" s="115">
        <v>0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>
        <v>-40</v>
      </c>
      <c r="V59" s="116">
        <v>179.7</v>
      </c>
      <c r="W59">
        <v>98.61</v>
      </c>
      <c r="X59">
        <v>77.55</v>
      </c>
      <c r="Y59">
        <v>0</v>
      </c>
      <c r="Z59">
        <v>0</v>
      </c>
      <c r="AA59">
        <v>3.54</v>
      </c>
      <c r="AB59">
        <v>-40</v>
      </c>
    </row>
    <row r="60" spans="7:28">
      <c r="G60" t="s">
        <v>102</v>
      </c>
      <c r="H60" s="115">
        <v>131.16</v>
      </c>
      <c r="I60" s="88">
        <v>85.21</v>
      </c>
      <c r="J60" s="88">
        <v>0</v>
      </c>
      <c r="K60" s="88">
        <v>0</v>
      </c>
      <c r="L60" s="88">
        <v>0</v>
      </c>
      <c r="M60" s="116">
        <v>3.54</v>
      </c>
      <c r="N60" s="115">
        <v>0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-30</v>
      </c>
      <c r="V60" s="116">
        <v>219.91</v>
      </c>
      <c r="W60">
        <v>131.16</v>
      </c>
      <c r="X60">
        <v>85.21</v>
      </c>
      <c r="Y60">
        <v>0</v>
      </c>
      <c r="Z60">
        <v>0</v>
      </c>
      <c r="AA60">
        <v>3.54</v>
      </c>
      <c r="AB60">
        <v>-30</v>
      </c>
    </row>
    <row r="61" spans="7:28">
      <c r="G61" t="s">
        <v>103</v>
      </c>
      <c r="H61" s="115">
        <v>91.91</v>
      </c>
      <c r="I61" s="88">
        <v>76.59</v>
      </c>
      <c r="J61" s="88">
        <v>0</v>
      </c>
      <c r="K61" s="88">
        <v>0</v>
      </c>
      <c r="L61" s="88">
        <v>0</v>
      </c>
      <c r="M61" s="116">
        <v>3.64</v>
      </c>
      <c r="N61" s="115">
        <v>0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-30</v>
      </c>
      <c r="V61" s="116">
        <v>172.14</v>
      </c>
      <c r="W61">
        <v>91.91</v>
      </c>
      <c r="X61">
        <v>76.59</v>
      </c>
      <c r="Y61">
        <v>0</v>
      </c>
      <c r="Z61">
        <v>0</v>
      </c>
      <c r="AA61">
        <v>3.64</v>
      </c>
      <c r="AB61">
        <v>-30</v>
      </c>
    </row>
    <row r="62" spans="7:28">
      <c r="G62" t="s">
        <v>104</v>
      </c>
      <c r="H62" s="115">
        <v>99.57</v>
      </c>
      <c r="I62" s="88">
        <v>78.510000000000005</v>
      </c>
      <c r="J62" s="88">
        <v>0</v>
      </c>
      <c r="K62" s="88">
        <v>0</v>
      </c>
      <c r="L62" s="88">
        <v>0</v>
      </c>
      <c r="M62" s="116">
        <v>3.54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181.62</v>
      </c>
      <c r="W62">
        <v>99.57</v>
      </c>
      <c r="X62">
        <v>78.510000000000005</v>
      </c>
      <c r="Y62">
        <v>0</v>
      </c>
      <c r="Z62">
        <v>0</v>
      </c>
      <c r="AA62">
        <v>3.54</v>
      </c>
      <c r="AB62">
        <v>-30</v>
      </c>
    </row>
    <row r="63" spans="7:28">
      <c r="G63" t="s">
        <v>105</v>
      </c>
      <c r="H63" s="115">
        <v>48.83</v>
      </c>
      <c r="I63" s="88">
        <v>59.35</v>
      </c>
      <c r="J63" s="88">
        <v>0</v>
      </c>
      <c r="K63" s="88">
        <v>0</v>
      </c>
      <c r="L63" s="88">
        <v>0</v>
      </c>
      <c r="M63" s="116">
        <v>3.64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111.82</v>
      </c>
      <c r="W63">
        <v>48.83</v>
      </c>
      <c r="X63">
        <v>59.35</v>
      </c>
      <c r="Y63">
        <v>0</v>
      </c>
      <c r="Z63">
        <v>0</v>
      </c>
      <c r="AA63">
        <v>3.64</v>
      </c>
      <c r="AB63">
        <v>-20</v>
      </c>
    </row>
    <row r="64" spans="7:28">
      <c r="G64" t="s">
        <v>106</v>
      </c>
      <c r="H64" s="115">
        <v>53.61</v>
      </c>
      <c r="I64" s="88">
        <v>62.24</v>
      </c>
      <c r="J64" s="88">
        <v>0</v>
      </c>
      <c r="K64" s="88">
        <v>0</v>
      </c>
      <c r="L64" s="88">
        <v>0</v>
      </c>
      <c r="M64" s="116">
        <v>3.54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119.39</v>
      </c>
      <c r="W64">
        <v>53.61</v>
      </c>
      <c r="X64">
        <v>62.24</v>
      </c>
      <c r="Y64">
        <v>0</v>
      </c>
      <c r="Z64">
        <v>0</v>
      </c>
      <c r="AA64">
        <v>3.54</v>
      </c>
      <c r="AB64">
        <v>-20</v>
      </c>
    </row>
    <row r="65" spans="7:28">
      <c r="G65" t="s">
        <v>107</v>
      </c>
      <c r="H65" s="115">
        <v>74.680000000000007</v>
      </c>
      <c r="I65" s="88">
        <v>25.85</v>
      </c>
      <c r="J65" s="88">
        <v>0</v>
      </c>
      <c r="K65" s="88">
        <v>0</v>
      </c>
      <c r="L65" s="88">
        <v>0</v>
      </c>
      <c r="M65" s="116">
        <v>3.64</v>
      </c>
      <c r="N65" s="115">
        <v>0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-20</v>
      </c>
      <c r="V65" s="116">
        <v>104.17</v>
      </c>
      <c r="W65">
        <v>74.680000000000007</v>
      </c>
      <c r="X65">
        <v>25.85</v>
      </c>
      <c r="Y65">
        <v>0</v>
      </c>
      <c r="Z65">
        <v>0</v>
      </c>
      <c r="AA65">
        <v>3.64</v>
      </c>
      <c r="AB65">
        <v>-20</v>
      </c>
    </row>
    <row r="66" spans="7:28">
      <c r="G66" t="s">
        <v>108</v>
      </c>
      <c r="H66" s="115">
        <v>94.78</v>
      </c>
      <c r="I66" s="88">
        <v>23.94</v>
      </c>
      <c r="J66" s="88">
        <v>0</v>
      </c>
      <c r="K66" s="88">
        <v>0</v>
      </c>
      <c r="L66" s="88">
        <v>0</v>
      </c>
      <c r="M66" s="116">
        <v>3.64</v>
      </c>
      <c r="N66" s="115">
        <v>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-10</v>
      </c>
      <c r="V66" s="116">
        <v>122.36</v>
      </c>
      <c r="W66">
        <v>94.78</v>
      </c>
      <c r="X66">
        <v>23.94</v>
      </c>
      <c r="Y66">
        <v>0</v>
      </c>
      <c r="Z66">
        <v>0</v>
      </c>
      <c r="AA66">
        <v>3.64</v>
      </c>
      <c r="AB66">
        <v>-10</v>
      </c>
    </row>
    <row r="67" spans="7:28">
      <c r="G67" t="s">
        <v>109</v>
      </c>
      <c r="H67" s="115">
        <v>97.66</v>
      </c>
      <c r="I67" s="88">
        <v>7.66</v>
      </c>
      <c r="J67" s="88">
        <v>0</v>
      </c>
      <c r="K67" s="88">
        <v>0</v>
      </c>
      <c r="L67" s="88">
        <v>0</v>
      </c>
      <c r="M67" s="116">
        <v>5.74</v>
      </c>
      <c r="N67" s="115">
        <v>0</v>
      </c>
      <c r="O67" s="88">
        <v>0</v>
      </c>
      <c r="P67" s="88">
        <v>-35</v>
      </c>
      <c r="Q67" s="88">
        <v>0</v>
      </c>
      <c r="R67" s="88">
        <v>0</v>
      </c>
      <c r="S67" s="116">
        <v>0</v>
      </c>
      <c r="U67" s="115">
        <v>-35</v>
      </c>
      <c r="V67" s="116">
        <v>111.06</v>
      </c>
      <c r="W67">
        <v>97.66</v>
      </c>
      <c r="X67">
        <v>7.66</v>
      </c>
      <c r="Y67">
        <v>0</v>
      </c>
      <c r="Z67">
        <v>0</v>
      </c>
      <c r="AA67">
        <v>5.74</v>
      </c>
      <c r="AB67">
        <v>-35</v>
      </c>
    </row>
    <row r="68" spans="7:28">
      <c r="G68" t="s">
        <v>110</v>
      </c>
      <c r="H68" s="115">
        <v>113.97</v>
      </c>
      <c r="I68" s="88">
        <v>0</v>
      </c>
      <c r="J68" s="88">
        <v>0</v>
      </c>
      <c r="K68" s="88">
        <v>0</v>
      </c>
      <c r="L68" s="88">
        <v>0</v>
      </c>
      <c r="M68" s="116">
        <v>5.92</v>
      </c>
      <c r="N68" s="115">
        <v>0</v>
      </c>
      <c r="O68" s="88">
        <v>-37</v>
      </c>
      <c r="P68" s="88">
        <v>-20</v>
      </c>
      <c r="Q68" s="88">
        <v>0</v>
      </c>
      <c r="R68" s="88">
        <v>0</v>
      </c>
      <c r="S68" s="116">
        <v>0</v>
      </c>
      <c r="U68" s="115">
        <v>-57</v>
      </c>
      <c r="V68" s="116">
        <v>119.89</v>
      </c>
      <c r="W68">
        <v>113.97</v>
      </c>
      <c r="X68">
        <v>-37</v>
      </c>
      <c r="Y68">
        <v>0</v>
      </c>
      <c r="Z68">
        <v>0</v>
      </c>
      <c r="AA68">
        <v>5.92</v>
      </c>
      <c r="AB68">
        <v>-20</v>
      </c>
    </row>
    <row r="69" spans="7:28">
      <c r="G69" t="s">
        <v>111</v>
      </c>
      <c r="H69" s="115">
        <v>80.91</v>
      </c>
      <c r="I69" s="88">
        <v>0</v>
      </c>
      <c r="J69" s="88">
        <v>0</v>
      </c>
      <c r="K69" s="88">
        <v>0</v>
      </c>
      <c r="L69" s="88">
        <v>0</v>
      </c>
      <c r="M69" s="116">
        <v>6.01</v>
      </c>
      <c r="N69" s="115">
        <v>0</v>
      </c>
      <c r="O69" s="88">
        <v>-6</v>
      </c>
      <c r="P69" s="88">
        <v>0</v>
      </c>
      <c r="Q69" s="88">
        <v>0</v>
      </c>
      <c r="R69" s="88">
        <v>0</v>
      </c>
      <c r="S69" s="116">
        <v>0</v>
      </c>
      <c r="U69" s="115">
        <v>-6</v>
      </c>
      <c r="V69" s="116">
        <v>86.92</v>
      </c>
      <c r="W69">
        <v>80.91</v>
      </c>
      <c r="X69">
        <v>-6</v>
      </c>
      <c r="Y69">
        <v>0</v>
      </c>
      <c r="Z69">
        <v>0</v>
      </c>
      <c r="AA69">
        <v>6.01</v>
      </c>
      <c r="AB69">
        <v>0</v>
      </c>
    </row>
    <row r="70" spans="7:28">
      <c r="G70" t="s">
        <v>112</v>
      </c>
      <c r="H70" s="115">
        <v>121.56</v>
      </c>
      <c r="I70" s="88">
        <v>0</v>
      </c>
      <c r="J70" s="88">
        <v>0</v>
      </c>
      <c r="K70" s="88">
        <v>0</v>
      </c>
      <c r="L70" s="88">
        <v>0</v>
      </c>
      <c r="M70" s="116">
        <v>6.31</v>
      </c>
      <c r="N70" s="115">
        <v>0</v>
      </c>
      <c r="O70" s="88">
        <v>-23</v>
      </c>
      <c r="P70" s="88">
        <v>0</v>
      </c>
      <c r="Q70" s="88">
        <v>0</v>
      </c>
      <c r="R70" s="88">
        <v>0</v>
      </c>
      <c r="S70" s="116">
        <v>0</v>
      </c>
      <c r="U70" s="115">
        <v>-23</v>
      </c>
      <c r="V70" s="116">
        <v>127.87</v>
      </c>
      <c r="W70">
        <v>121.56</v>
      </c>
      <c r="X70">
        <v>-23</v>
      </c>
      <c r="Y70">
        <v>0</v>
      </c>
      <c r="Z70">
        <v>0</v>
      </c>
      <c r="AA70">
        <v>6.31</v>
      </c>
      <c r="AB70">
        <v>0</v>
      </c>
    </row>
    <row r="71" spans="7:28">
      <c r="G71" t="s">
        <v>113</v>
      </c>
      <c r="H71" s="115">
        <v>98.01</v>
      </c>
      <c r="I71" s="88">
        <v>0</v>
      </c>
      <c r="J71" s="88">
        <v>0</v>
      </c>
      <c r="K71" s="88">
        <v>0</v>
      </c>
      <c r="L71" s="88">
        <v>0</v>
      </c>
      <c r="M71" s="116">
        <v>7.01</v>
      </c>
      <c r="N71" s="115">
        <v>0</v>
      </c>
      <c r="O71" s="88">
        <v>-6</v>
      </c>
      <c r="P71" s="88">
        <v>-50</v>
      </c>
      <c r="Q71" s="88">
        <v>0</v>
      </c>
      <c r="R71" s="88">
        <v>0</v>
      </c>
      <c r="S71" s="116">
        <v>0</v>
      </c>
      <c r="U71" s="115">
        <v>-56</v>
      </c>
      <c r="V71" s="116">
        <v>105.02</v>
      </c>
      <c r="W71">
        <v>98.01</v>
      </c>
      <c r="X71">
        <v>-6</v>
      </c>
      <c r="Y71">
        <v>0</v>
      </c>
      <c r="Z71">
        <v>0</v>
      </c>
      <c r="AA71">
        <v>7.01</v>
      </c>
      <c r="AB71">
        <v>-50</v>
      </c>
    </row>
    <row r="72" spans="7:28">
      <c r="G72" t="s">
        <v>114</v>
      </c>
      <c r="H72" s="115">
        <v>111.15</v>
      </c>
      <c r="I72" s="88">
        <v>14.4</v>
      </c>
      <c r="J72" s="88">
        <v>0</v>
      </c>
      <c r="K72" s="88">
        <v>0</v>
      </c>
      <c r="L72" s="88">
        <v>0</v>
      </c>
      <c r="M72" s="116">
        <v>7.14</v>
      </c>
      <c r="N72" s="115">
        <v>0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>
        <v>-60</v>
      </c>
      <c r="V72" s="116">
        <v>132.69</v>
      </c>
      <c r="W72">
        <v>111.15</v>
      </c>
      <c r="X72">
        <v>14.4</v>
      </c>
      <c r="Y72">
        <v>0</v>
      </c>
      <c r="Z72">
        <v>0</v>
      </c>
      <c r="AA72">
        <v>7.14</v>
      </c>
      <c r="AB72">
        <v>-60</v>
      </c>
    </row>
    <row r="73" spans="7:28">
      <c r="G73" t="s">
        <v>115</v>
      </c>
      <c r="H73" s="115">
        <v>84.63</v>
      </c>
      <c r="I73" s="88">
        <v>30.5</v>
      </c>
      <c r="J73" s="88">
        <v>0</v>
      </c>
      <c r="K73" s="88">
        <v>0</v>
      </c>
      <c r="L73" s="88">
        <v>0</v>
      </c>
      <c r="M73" s="116">
        <v>6.4</v>
      </c>
      <c r="N73" s="115">
        <v>0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-70</v>
      </c>
      <c r="V73" s="116">
        <v>121.53</v>
      </c>
      <c r="W73">
        <v>84.63</v>
      </c>
      <c r="X73">
        <v>30.5</v>
      </c>
      <c r="Y73">
        <v>0</v>
      </c>
      <c r="Z73">
        <v>0</v>
      </c>
      <c r="AA73">
        <v>6.4</v>
      </c>
      <c r="AB73">
        <v>-70</v>
      </c>
    </row>
    <row r="74" spans="7:28">
      <c r="G74" t="s">
        <v>116</v>
      </c>
      <c r="H74" s="115">
        <v>30.55</v>
      </c>
      <c r="I74" s="88">
        <v>41.03</v>
      </c>
      <c r="J74" s="88">
        <v>0</v>
      </c>
      <c r="K74" s="88">
        <v>0</v>
      </c>
      <c r="L74" s="88">
        <v>0</v>
      </c>
      <c r="M74" s="116">
        <v>5.8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-70</v>
      </c>
      <c r="V74" s="116">
        <v>77.38</v>
      </c>
      <c r="W74">
        <v>30.55</v>
      </c>
      <c r="X74">
        <v>41.03</v>
      </c>
      <c r="Y74">
        <v>0</v>
      </c>
      <c r="Z74">
        <v>0</v>
      </c>
      <c r="AA74">
        <v>5.8</v>
      </c>
      <c r="AB74">
        <v>-70</v>
      </c>
    </row>
    <row r="75" spans="7:28">
      <c r="G75" t="s">
        <v>117</v>
      </c>
      <c r="H75" s="115">
        <v>42.23</v>
      </c>
      <c r="I75" s="88">
        <v>0</v>
      </c>
      <c r="J75" s="88">
        <v>0</v>
      </c>
      <c r="K75" s="88">
        <v>0</v>
      </c>
      <c r="L75" s="88">
        <v>0</v>
      </c>
      <c r="M75" s="116">
        <v>4.3600000000000003</v>
      </c>
      <c r="N75" s="115">
        <v>0</v>
      </c>
      <c r="O75" s="88">
        <v>-5</v>
      </c>
      <c r="P75" s="88">
        <v>-50</v>
      </c>
      <c r="Q75" s="88">
        <v>0</v>
      </c>
      <c r="R75" s="88">
        <v>0</v>
      </c>
      <c r="S75" s="116">
        <v>0</v>
      </c>
      <c r="U75" s="115">
        <v>-55</v>
      </c>
      <c r="V75" s="116">
        <v>46.59</v>
      </c>
      <c r="W75">
        <v>42.23</v>
      </c>
      <c r="X75">
        <v>-5</v>
      </c>
      <c r="Y75">
        <v>0</v>
      </c>
      <c r="Z75">
        <v>0</v>
      </c>
      <c r="AA75">
        <v>4.3600000000000003</v>
      </c>
      <c r="AB75">
        <v>-50</v>
      </c>
    </row>
    <row r="76" spans="7:28">
      <c r="G76" t="s">
        <v>118</v>
      </c>
      <c r="H76" s="115">
        <v>15.99</v>
      </c>
      <c r="I76" s="88">
        <v>0.54</v>
      </c>
      <c r="J76" s="88">
        <v>0</v>
      </c>
      <c r="K76" s="88">
        <v>0</v>
      </c>
      <c r="L76" s="88">
        <v>0</v>
      </c>
      <c r="M76" s="116">
        <v>3.41</v>
      </c>
      <c r="N76" s="115">
        <v>0</v>
      </c>
      <c r="O76" s="88">
        <v>0</v>
      </c>
      <c r="P76" s="88">
        <v>-50</v>
      </c>
      <c r="Q76" s="88">
        <v>0</v>
      </c>
      <c r="R76" s="88">
        <v>0</v>
      </c>
      <c r="S76" s="116">
        <v>0</v>
      </c>
      <c r="U76" s="115">
        <v>-50</v>
      </c>
      <c r="V76" s="116">
        <v>19.940000000000001</v>
      </c>
      <c r="W76">
        <v>15.99</v>
      </c>
      <c r="X76">
        <v>0.54</v>
      </c>
      <c r="Y76">
        <v>0</v>
      </c>
      <c r="Z76">
        <v>0</v>
      </c>
      <c r="AA76">
        <v>3.41</v>
      </c>
      <c r="AB76">
        <v>-50</v>
      </c>
    </row>
    <row r="77" spans="7:28">
      <c r="G77" t="s">
        <v>119</v>
      </c>
      <c r="H77" s="115">
        <v>38.549999999999997</v>
      </c>
      <c r="I77" s="88">
        <v>0</v>
      </c>
      <c r="J77" s="88">
        <v>0</v>
      </c>
      <c r="K77" s="88">
        <v>0</v>
      </c>
      <c r="L77" s="88">
        <v>0</v>
      </c>
      <c r="M77" s="116">
        <v>2.65</v>
      </c>
      <c r="N77" s="115">
        <v>0</v>
      </c>
      <c r="O77" s="88">
        <v>-13</v>
      </c>
      <c r="P77" s="88">
        <v>-75</v>
      </c>
      <c r="Q77" s="88">
        <v>0</v>
      </c>
      <c r="R77" s="88">
        <v>0</v>
      </c>
      <c r="S77" s="116">
        <v>0</v>
      </c>
      <c r="U77" s="115">
        <v>-88</v>
      </c>
      <c r="V77" s="116">
        <v>41.2</v>
      </c>
      <c r="W77">
        <v>38.549999999999997</v>
      </c>
      <c r="X77">
        <v>-13</v>
      </c>
      <c r="Y77">
        <v>0</v>
      </c>
      <c r="Z77">
        <v>0</v>
      </c>
      <c r="AA77">
        <v>2.65</v>
      </c>
      <c r="AB77">
        <v>-75</v>
      </c>
    </row>
    <row r="78" spans="7:28">
      <c r="G78" t="s">
        <v>120</v>
      </c>
      <c r="H78" s="115">
        <v>29.58</v>
      </c>
      <c r="I78" s="88">
        <v>0</v>
      </c>
      <c r="J78" s="88">
        <v>0</v>
      </c>
      <c r="K78" s="88">
        <v>0</v>
      </c>
      <c r="L78" s="88">
        <v>0</v>
      </c>
      <c r="M78" s="116">
        <v>2.36</v>
      </c>
      <c r="N78" s="115">
        <v>0</v>
      </c>
      <c r="O78" s="88">
        <v>-10</v>
      </c>
      <c r="P78" s="88">
        <v>-75</v>
      </c>
      <c r="Q78" s="88">
        <v>0</v>
      </c>
      <c r="R78" s="88">
        <v>0</v>
      </c>
      <c r="S78" s="116">
        <v>0</v>
      </c>
      <c r="U78" s="115">
        <v>-85</v>
      </c>
      <c r="V78" s="116">
        <v>31.94</v>
      </c>
      <c r="W78">
        <v>29.58</v>
      </c>
      <c r="X78">
        <v>-10</v>
      </c>
      <c r="Y78">
        <v>0</v>
      </c>
      <c r="Z78">
        <v>0</v>
      </c>
      <c r="AA78">
        <v>2.36</v>
      </c>
      <c r="AB78">
        <v>-75</v>
      </c>
    </row>
    <row r="79" spans="7:28">
      <c r="G79" t="s">
        <v>121</v>
      </c>
      <c r="H79" s="115">
        <v>25.37</v>
      </c>
      <c r="I79" s="88">
        <v>3.44</v>
      </c>
      <c r="J79" s="88">
        <v>0</v>
      </c>
      <c r="K79" s="88">
        <v>0</v>
      </c>
      <c r="L79" s="88">
        <v>0</v>
      </c>
      <c r="M79" s="116">
        <v>1.57</v>
      </c>
      <c r="N79" s="115">
        <v>0</v>
      </c>
      <c r="O79" s="88">
        <v>0</v>
      </c>
      <c r="P79" s="88">
        <v>-80</v>
      </c>
      <c r="Q79" s="88">
        <v>0</v>
      </c>
      <c r="R79" s="88">
        <v>0</v>
      </c>
      <c r="S79" s="116">
        <v>0</v>
      </c>
      <c r="U79" s="115">
        <v>-80</v>
      </c>
      <c r="V79" s="116">
        <v>30.38</v>
      </c>
      <c r="W79">
        <v>25.37</v>
      </c>
      <c r="X79">
        <v>3.44</v>
      </c>
      <c r="Y79">
        <v>0</v>
      </c>
      <c r="Z79">
        <v>0</v>
      </c>
      <c r="AA79">
        <v>1.57</v>
      </c>
      <c r="AB79">
        <v>-80</v>
      </c>
    </row>
    <row r="80" spans="7:28">
      <c r="G80" t="s">
        <v>122</v>
      </c>
      <c r="H80" s="115">
        <v>57.57</v>
      </c>
      <c r="I80" s="88">
        <v>10.55</v>
      </c>
      <c r="J80" s="88">
        <v>0</v>
      </c>
      <c r="K80" s="88">
        <v>0</v>
      </c>
      <c r="L80" s="88">
        <v>0</v>
      </c>
      <c r="M80" s="116">
        <v>1.93</v>
      </c>
      <c r="N80" s="115">
        <v>0</v>
      </c>
      <c r="O80" s="88">
        <v>0</v>
      </c>
      <c r="P80" s="88">
        <v>-75</v>
      </c>
      <c r="Q80" s="88">
        <v>0</v>
      </c>
      <c r="R80" s="88">
        <v>0</v>
      </c>
      <c r="S80" s="116">
        <v>0</v>
      </c>
      <c r="U80" s="115">
        <v>-75</v>
      </c>
      <c r="V80" s="116">
        <v>70.05</v>
      </c>
      <c r="W80">
        <v>57.57</v>
      </c>
      <c r="X80">
        <v>10.55</v>
      </c>
      <c r="Y80">
        <v>0</v>
      </c>
      <c r="Z80">
        <v>0</v>
      </c>
      <c r="AA80">
        <v>1.93</v>
      </c>
      <c r="AB80">
        <v>-75</v>
      </c>
    </row>
    <row r="81" spans="7:28">
      <c r="G81" t="s">
        <v>123</v>
      </c>
      <c r="H81" s="115">
        <v>7.88</v>
      </c>
      <c r="I81" s="88">
        <v>12.02</v>
      </c>
      <c r="J81" s="88">
        <v>0</v>
      </c>
      <c r="K81" s="88">
        <v>0</v>
      </c>
      <c r="L81" s="88">
        <v>0</v>
      </c>
      <c r="M81" s="116">
        <v>2.36</v>
      </c>
      <c r="N81" s="115">
        <v>0</v>
      </c>
      <c r="O81" s="88">
        <v>0</v>
      </c>
      <c r="P81" s="88">
        <v>-90</v>
      </c>
      <c r="Q81" s="88">
        <v>0</v>
      </c>
      <c r="R81" s="88">
        <v>0</v>
      </c>
      <c r="S81" s="116">
        <v>0</v>
      </c>
      <c r="U81" s="115">
        <v>-90</v>
      </c>
      <c r="V81" s="116">
        <v>22.26</v>
      </c>
      <c r="W81">
        <v>7.88</v>
      </c>
      <c r="X81">
        <v>12.02</v>
      </c>
      <c r="Y81">
        <v>0</v>
      </c>
      <c r="Z81">
        <v>0</v>
      </c>
      <c r="AA81">
        <v>2.36</v>
      </c>
      <c r="AB81">
        <v>-90</v>
      </c>
    </row>
    <row r="82" spans="7:28">
      <c r="G82" t="s">
        <v>124</v>
      </c>
      <c r="H82" s="115">
        <v>0</v>
      </c>
      <c r="I82" s="88">
        <v>6.57</v>
      </c>
      <c r="J82" s="88">
        <v>0</v>
      </c>
      <c r="K82" s="88">
        <v>0</v>
      </c>
      <c r="L82" s="88">
        <v>0</v>
      </c>
      <c r="M82" s="116">
        <v>2.72</v>
      </c>
      <c r="N82" s="115">
        <v>0</v>
      </c>
      <c r="O82" s="88">
        <v>0</v>
      </c>
      <c r="P82" s="88">
        <v>-90</v>
      </c>
      <c r="Q82" s="88">
        <v>0</v>
      </c>
      <c r="R82" s="88">
        <v>0</v>
      </c>
      <c r="S82" s="116">
        <v>0</v>
      </c>
      <c r="U82" s="115">
        <v>-90</v>
      </c>
      <c r="V82" s="116">
        <v>9.2899999999999991</v>
      </c>
      <c r="W82">
        <v>0</v>
      </c>
      <c r="X82">
        <v>6.57</v>
      </c>
      <c r="Y82">
        <v>0</v>
      </c>
      <c r="Z82">
        <v>0</v>
      </c>
      <c r="AA82">
        <v>2.72</v>
      </c>
      <c r="AB82">
        <v>-90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3.41</v>
      </c>
      <c r="N83" s="115">
        <v>0</v>
      </c>
      <c r="O83" s="88">
        <v>0</v>
      </c>
      <c r="P83" s="88">
        <v>-120</v>
      </c>
      <c r="Q83" s="88">
        <v>0</v>
      </c>
      <c r="R83" s="88">
        <v>0</v>
      </c>
      <c r="S83" s="116">
        <v>0</v>
      </c>
      <c r="U83" s="115">
        <v>-120</v>
      </c>
      <c r="V83" s="116">
        <v>3.41</v>
      </c>
      <c r="W83">
        <v>0</v>
      </c>
      <c r="X83">
        <v>0</v>
      </c>
      <c r="Y83">
        <v>0</v>
      </c>
      <c r="Z83">
        <v>0</v>
      </c>
      <c r="AA83">
        <v>3.41</v>
      </c>
      <c r="AB83">
        <v>-120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3.68</v>
      </c>
      <c r="N84" s="115">
        <v>-30</v>
      </c>
      <c r="O84" s="88">
        <v>0</v>
      </c>
      <c r="P84" s="88">
        <v>-120</v>
      </c>
      <c r="Q84" s="88">
        <v>0</v>
      </c>
      <c r="R84" s="88">
        <v>0</v>
      </c>
      <c r="S84" s="116">
        <v>0</v>
      </c>
      <c r="U84" s="115">
        <v>-150</v>
      </c>
      <c r="V84" s="116">
        <v>3.68</v>
      </c>
      <c r="W84">
        <v>-30</v>
      </c>
      <c r="X84">
        <v>0</v>
      </c>
      <c r="Y84">
        <v>0</v>
      </c>
      <c r="Z84">
        <v>0</v>
      </c>
      <c r="AA84">
        <v>3.68</v>
      </c>
      <c r="AB84">
        <v>-120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5.76</v>
      </c>
      <c r="N85" s="115">
        <v>-42</v>
      </c>
      <c r="O85" s="88">
        <v>-10</v>
      </c>
      <c r="P85" s="88">
        <v>-120</v>
      </c>
      <c r="Q85" s="88">
        <v>-35</v>
      </c>
      <c r="R85" s="88">
        <v>0</v>
      </c>
      <c r="S85" s="116">
        <v>0</v>
      </c>
      <c r="U85" s="115">
        <v>-207</v>
      </c>
      <c r="V85" s="116">
        <v>5.76</v>
      </c>
      <c r="W85">
        <v>-42</v>
      </c>
      <c r="X85">
        <v>-10</v>
      </c>
      <c r="Y85">
        <v>0</v>
      </c>
      <c r="Z85">
        <v>-35</v>
      </c>
      <c r="AA85">
        <v>5.76</v>
      </c>
      <c r="AB85">
        <v>-120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5.81</v>
      </c>
      <c r="N86" s="115">
        <v>-61</v>
      </c>
      <c r="O86" s="88">
        <v>-10</v>
      </c>
      <c r="P86" s="88">
        <v>-120</v>
      </c>
      <c r="Q86" s="88">
        <v>-35</v>
      </c>
      <c r="R86" s="88">
        <v>0</v>
      </c>
      <c r="S86" s="116">
        <v>0</v>
      </c>
      <c r="U86" s="115">
        <v>-226</v>
      </c>
      <c r="V86" s="116">
        <v>5.81</v>
      </c>
      <c r="W86">
        <v>-61</v>
      </c>
      <c r="X86">
        <v>-10</v>
      </c>
      <c r="Y86">
        <v>0</v>
      </c>
      <c r="Z86">
        <v>-35</v>
      </c>
      <c r="AA86">
        <v>5.81</v>
      </c>
      <c r="AB86">
        <v>-120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5.55</v>
      </c>
      <c r="N87" s="115">
        <v>-114</v>
      </c>
      <c r="O87" s="88">
        <v>-35</v>
      </c>
      <c r="P87" s="88">
        <v>-145</v>
      </c>
      <c r="Q87" s="88">
        <v>-40</v>
      </c>
      <c r="R87" s="88">
        <v>0</v>
      </c>
      <c r="S87" s="116">
        <v>0</v>
      </c>
      <c r="U87" s="115">
        <v>-334</v>
      </c>
      <c r="V87" s="116">
        <v>5.55</v>
      </c>
      <c r="W87">
        <v>-114</v>
      </c>
      <c r="X87">
        <v>-35</v>
      </c>
      <c r="Y87">
        <v>0</v>
      </c>
      <c r="Z87">
        <v>-40</v>
      </c>
      <c r="AA87">
        <v>5.55</v>
      </c>
      <c r="AB87">
        <v>-145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5.27</v>
      </c>
      <c r="N88" s="115">
        <v>-129</v>
      </c>
      <c r="O88" s="88">
        <v>-35</v>
      </c>
      <c r="P88" s="88">
        <v>-120</v>
      </c>
      <c r="Q88" s="88">
        <v>-40</v>
      </c>
      <c r="R88" s="88">
        <v>0</v>
      </c>
      <c r="S88" s="116">
        <v>0</v>
      </c>
      <c r="U88" s="115">
        <v>-324</v>
      </c>
      <c r="V88" s="116">
        <v>5.27</v>
      </c>
      <c r="W88">
        <v>-129</v>
      </c>
      <c r="X88">
        <v>-35</v>
      </c>
      <c r="Y88">
        <v>0</v>
      </c>
      <c r="Z88">
        <v>-40</v>
      </c>
      <c r="AA88">
        <v>5.27</v>
      </c>
      <c r="AB88">
        <v>-120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0.96</v>
      </c>
      <c r="M89" s="116">
        <v>4.21</v>
      </c>
      <c r="N89" s="115">
        <v>-145</v>
      </c>
      <c r="O89" s="88">
        <v>-45</v>
      </c>
      <c r="P89" s="88">
        <v>-145</v>
      </c>
      <c r="Q89" s="88">
        <v>-40</v>
      </c>
      <c r="R89" s="88">
        <v>0</v>
      </c>
      <c r="S89" s="116">
        <v>0</v>
      </c>
      <c r="U89" s="115">
        <v>-375</v>
      </c>
      <c r="V89" s="116">
        <v>5.17</v>
      </c>
      <c r="W89">
        <v>-145</v>
      </c>
      <c r="X89">
        <v>-45</v>
      </c>
      <c r="Y89">
        <v>0.96</v>
      </c>
      <c r="Z89">
        <v>-40</v>
      </c>
      <c r="AA89">
        <v>4.21</v>
      </c>
      <c r="AB89">
        <v>-145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3.64</v>
      </c>
      <c r="N90" s="115">
        <v>-145</v>
      </c>
      <c r="O90" s="88">
        <v>-45</v>
      </c>
      <c r="P90" s="88">
        <v>-140</v>
      </c>
      <c r="Q90" s="88">
        <v>-40</v>
      </c>
      <c r="R90" s="88">
        <v>0</v>
      </c>
      <c r="S90" s="116">
        <v>0</v>
      </c>
      <c r="U90" s="115">
        <v>-370</v>
      </c>
      <c r="V90" s="116">
        <v>3.64</v>
      </c>
      <c r="W90">
        <v>-145</v>
      </c>
      <c r="X90">
        <v>-45</v>
      </c>
      <c r="Y90">
        <v>0</v>
      </c>
      <c r="Z90">
        <v>-40</v>
      </c>
      <c r="AA90">
        <v>3.64</v>
      </c>
      <c r="AB90">
        <v>-140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3.54</v>
      </c>
      <c r="N91" s="115">
        <v>-50</v>
      </c>
      <c r="O91" s="88">
        <v>-100</v>
      </c>
      <c r="P91" s="88">
        <v>-120</v>
      </c>
      <c r="Q91" s="88">
        <v>-45</v>
      </c>
      <c r="R91" s="88">
        <v>0</v>
      </c>
      <c r="S91" s="116">
        <v>0</v>
      </c>
      <c r="U91" s="115">
        <v>-315</v>
      </c>
      <c r="V91" s="116">
        <v>3.54</v>
      </c>
      <c r="W91">
        <v>-50</v>
      </c>
      <c r="X91">
        <v>-100</v>
      </c>
      <c r="Y91">
        <v>0</v>
      </c>
      <c r="Z91">
        <v>-45</v>
      </c>
      <c r="AA91">
        <v>3.54</v>
      </c>
      <c r="AB91">
        <v>-120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3.64</v>
      </c>
      <c r="N92" s="115">
        <v>-32</v>
      </c>
      <c r="O92" s="88">
        <v>-85</v>
      </c>
      <c r="P92" s="88">
        <v>-115</v>
      </c>
      <c r="Q92" s="88">
        <v>-45</v>
      </c>
      <c r="R92" s="88">
        <v>0</v>
      </c>
      <c r="S92" s="116">
        <v>0</v>
      </c>
      <c r="U92" s="115">
        <v>-277</v>
      </c>
      <c r="V92" s="116">
        <v>3.64</v>
      </c>
      <c r="W92">
        <v>-32</v>
      </c>
      <c r="X92">
        <v>-85</v>
      </c>
      <c r="Y92">
        <v>0</v>
      </c>
      <c r="Z92">
        <v>-45</v>
      </c>
      <c r="AA92">
        <v>3.64</v>
      </c>
      <c r="AB92">
        <v>-115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3.54</v>
      </c>
      <c r="N93" s="115">
        <v>-27</v>
      </c>
      <c r="O93" s="88">
        <v>-104</v>
      </c>
      <c r="P93" s="88">
        <v>-135</v>
      </c>
      <c r="Q93" s="88">
        <v>-45</v>
      </c>
      <c r="R93" s="88">
        <v>-5</v>
      </c>
      <c r="S93" s="116">
        <v>0</v>
      </c>
      <c r="U93" s="115">
        <v>-316</v>
      </c>
      <c r="V93" s="116">
        <v>3.54</v>
      </c>
      <c r="W93">
        <v>-27</v>
      </c>
      <c r="X93">
        <v>-104</v>
      </c>
      <c r="Y93">
        <v>-5</v>
      </c>
      <c r="Z93">
        <v>-45</v>
      </c>
      <c r="AA93">
        <v>3.54</v>
      </c>
      <c r="AB93">
        <v>-135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3.64</v>
      </c>
      <c r="N94" s="115">
        <v>-48</v>
      </c>
      <c r="O94" s="88">
        <v>-90</v>
      </c>
      <c r="P94" s="88">
        <v>-145</v>
      </c>
      <c r="Q94" s="88">
        <v>-45</v>
      </c>
      <c r="R94" s="88">
        <v>0</v>
      </c>
      <c r="S94" s="116">
        <v>0</v>
      </c>
      <c r="U94" s="115">
        <v>-328</v>
      </c>
      <c r="V94" s="116">
        <v>3.64</v>
      </c>
      <c r="W94">
        <v>-48</v>
      </c>
      <c r="X94">
        <v>-90</v>
      </c>
      <c r="Y94">
        <v>0</v>
      </c>
      <c r="Z94">
        <v>-45</v>
      </c>
      <c r="AA94">
        <v>3.64</v>
      </c>
      <c r="AB94">
        <v>-145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3.64</v>
      </c>
      <c r="N95" s="115">
        <v>-12</v>
      </c>
      <c r="O95" s="88">
        <v>-90</v>
      </c>
      <c r="P95" s="88">
        <v>-105</v>
      </c>
      <c r="Q95" s="88">
        <v>-45</v>
      </c>
      <c r="R95" s="88">
        <v>0</v>
      </c>
      <c r="S95" s="116">
        <v>0</v>
      </c>
      <c r="U95" s="115">
        <v>-252</v>
      </c>
      <c r="V95" s="116">
        <v>3.64</v>
      </c>
      <c r="W95">
        <v>-12</v>
      </c>
      <c r="X95">
        <v>-90</v>
      </c>
      <c r="Y95">
        <v>0</v>
      </c>
      <c r="Z95">
        <v>-45</v>
      </c>
      <c r="AA95">
        <v>3.64</v>
      </c>
      <c r="AB95">
        <v>-105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3.64</v>
      </c>
      <c r="N96" s="115">
        <v>-38</v>
      </c>
      <c r="O96" s="88">
        <v>-105</v>
      </c>
      <c r="P96" s="88">
        <v>-40</v>
      </c>
      <c r="Q96" s="88">
        <v>-45</v>
      </c>
      <c r="R96" s="88">
        <v>0</v>
      </c>
      <c r="S96" s="116">
        <v>0</v>
      </c>
      <c r="U96" s="115">
        <v>-228</v>
      </c>
      <c r="V96" s="116">
        <v>3.64</v>
      </c>
      <c r="W96">
        <v>-38</v>
      </c>
      <c r="X96">
        <v>-105</v>
      </c>
      <c r="Y96">
        <v>0</v>
      </c>
      <c r="Z96">
        <v>-45</v>
      </c>
      <c r="AA96">
        <v>3.64</v>
      </c>
      <c r="AB96">
        <v>-40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3.54</v>
      </c>
      <c r="N97" s="115">
        <v>-47</v>
      </c>
      <c r="O97" s="88">
        <v>-75</v>
      </c>
      <c r="P97" s="88">
        <v>-20</v>
      </c>
      <c r="Q97" s="88">
        <v>-45</v>
      </c>
      <c r="R97" s="88">
        <v>-9</v>
      </c>
      <c r="S97" s="116">
        <v>0</v>
      </c>
      <c r="U97" s="115">
        <v>-196</v>
      </c>
      <c r="V97" s="116">
        <v>3.54</v>
      </c>
      <c r="W97">
        <v>-47</v>
      </c>
      <c r="X97">
        <v>-75</v>
      </c>
      <c r="Y97">
        <v>-9</v>
      </c>
      <c r="Z97">
        <v>-45</v>
      </c>
      <c r="AA97">
        <v>3.54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3.54</v>
      </c>
      <c r="N98" s="115">
        <v>-91</v>
      </c>
      <c r="O98" s="88">
        <v>-75</v>
      </c>
      <c r="P98" s="88">
        <v>-20</v>
      </c>
      <c r="Q98" s="88">
        <v>-45</v>
      </c>
      <c r="R98" s="88">
        <v>0</v>
      </c>
      <c r="S98" s="116">
        <v>0</v>
      </c>
      <c r="U98" s="115">
        <v>-231</v>
      </c>
      <c r="V98" s="116">
        <v>3.54</v>
      </c>
      <c r="W98">
        <v>-91</v>
      </c>
      <c r="X98">
        <v>-75</v>
      </c>
      <c r="Y98">
        <v>0</v>
      </c>
      <c r="Z98">
        <v>-45</v>
      </c>
      <c r="AA98">
        <v>3.54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1.0896424999999998</v>
      </c>
      <c r="I99" s="111">
        <f t="shared" ref="I99:BQ99" si="1">SUM(I3:I98)/4000</f>
        <v>0.63093750000000015</v>
      </c>
      <c r="J99" s="111">
        <f t="shared" si="1"/>
        <v>0</v>
      </c>
      <c r="K99" s="111">
        <f t="shared" si="1"/>
        <v>0</v>
      </c>
      <c r="L99" s="111">
        <f t="shared" si="1"/>
        <v>5.025E-3</v>
      </c>
      <c r="M99" s="111">
        <f t="shared" si="1"/>
        <v>0.10816250000000004</v>
      </c>
      <c r="N99" s="110">
        <f t="shared" si="1"/>
        <v>-0.3705</v>
      </c>
      <c r="O99" s="111">
        <f t="shared" si="1"/>
        <v>-0.33074999999999999</v>
      </c>
      <c r="P99" s="111">
        <f t="shared" si="1"/>
        <v>-1.7537499999999999</v>
      </c>
      <c r="Q99" s="111">
        <f t="shared" si="1"/>
        <v>-0.34749999999999998</v>
      </c>
      <c r="R99" s="111">
        <f t="shared" si="1"/>
        <v>-3.5000000000000001E-3</v>
      </c>
      <c r="S99" s="112">
        <f t="shared" si="1"/>
        <v>0</v>
      </c>
      <c r="U99" s="110">
        <f t="shared" si="1"/>
        <v>-2.806</v>
      </c>
      <c r="V99" s="112">
        <f t="shared" si="1"/>
        <v>1.8337675000000007</v>
      </c>
      <c r="W99">
        <f t="shared" si="1"/>
        <v>0.71914250000000002</v>
      </c>
      <c r="X99">
        <f t="shared" si="1"/>
        <v>0.30018750000000011</v>
      </c>
      <c r="Y99">
        <f t="shared" si="1"/>
        <v>1.5250000000000003E-3</v>
      </c>
      <c r="Z99">
        <f t="shared" si="1"/>
        <v>-0.34749999999999998</v>
      </c>
      <c r="AA99">
        <f t="shared" si="1"/>
        <v>0.10816250000000004</v>
      </c>
      <c r="AB99">
        <f t="shared" si="1"/>
        <v>-1.7537499999999999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487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7.56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7.56</v>
      </c>
      <c r="W27">
        <v>0</v>
      </c>
      <c r="X27">
        <v>0</v>
      </c>
      <c r="Y27">
        <v>0</v>
      </c>
      <c r="Z27">
        <v>7.56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7.47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7.47</v>
      </c>
      <c r="W28">
        <v>0</v>
      </c>
      <c r="X28">
        <v>0</v>
      </c>
      <c r="Y28">
        <v>0</v>
      </c>
      <c r="Z28">
        <v>7.47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15.56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15.56</v>
      </c>
      <c r="W31">
        <v>0</v>
      </c>
      <c r="X31">
        <v>0</v>
      </c>
      <c r="Y31">
        <v>15.56</v>
      </c>
      <c r="Z31">
        <v>0</v>
      </c>
    </row>
    <row r="32" spans="7:26">
      <c r="G32" t="s">
        <v>74</v>
      </c>
      <c r="H32" s="115">
        <v>0</v>
      </c>
      <c r="I32" s="88">
        <v>10.58</v>
      </c>
      <c r="J32" s="88">
        <v>0</v>
      </c>
      <c r="K32" s="88">
        <v>17.45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28.03</v>
      </c>
      <c r="W32">
        <v>0</v>
      </c>
      <c r="X32">
        <v>10.58</v>
      </c>
      <c r="Y32">
        <v>17.45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19.73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19.73</v>
      </c>
      <c r="W33">
        <v>0</v>
      </c>
      <c r="X33">
        <v>0</v>
      </c>
      <c r="Y33">
        <v>19.73</v>
      </c>
      <c r="Z33">
        <v>0</v>
      </c>
    </row>
    <row r="34" spans="7:26">
      <c r="G34" t="s">
        <v>76</v>
      </c>
      <c r="H34" s="115">
        <v>0</v>
      </c>
      <c r="I34" s="88">
        <v>7.11</v>
      </c>
      <c r="J34" s="88">
        <v>0</v>
      </c>
      <c r="K34" s="88">
        <v>22.76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29.87</v>
      </c>
      <c r="W34">
        <v>0</v>
      </c>
      <c r="X34">
        <v>7.11</v>
      </c>
      <c r="Y34">
        <v>22.76</v>
      </c>
      <c r="Z34">
        <v>0</v>
      </c>
    </row>
    <row r="35" spans="7:26">
      <c r="G35" t="s">
        <v>77</v>
      </c>
      <c r="H35" s="115">
        <v>0</v>
      </c>
      <c r="I35" s="88">
        <v>7.53</v>
      </c>
      <c r="J35" s="88">
        <v>0</v>
      </c>
      <c r="K35" s="88">
        <v>17.149999999999999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24.68</v>
      </c>
      <c r="W35">
        <v>0</v>
      </c>
      <c r="X35">
        <v>7.53</v>
      </c>
      <c r="Y35">
        <v>17.149999999999999</v>
      </c>
      <c r="Z35">
        <v>0</v>
      </c>
    </row>
    <row r="36" spans="7:26">
      <c r="G36" t="s">
        <v>78</v>
      </c>
      <c r="H36" s="115">
        <v>0</v>
      </c>
      <c r="I36" s="88">
        <v>7.4</v>
      </c>
      <c r="J36" s="88">
        <v>0</v>
      </c>
      <c r="K36" s="88">
        <v>19.84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27.24</v>
      </c>
      <c r="W36">
        <v>0</v>
      </c>
      <c r="X36">
        <v>7.4</v>
      </c>
      <c r="Y36">
        <v>19.84</v>
      </c>
      <c r="Z36">
        <v>0</v>
      </c>
    </row>
    <row r="37" spans="7:26">
      <c r="G37" t="s">
        <v>79</v>
      </c>
      <c r="H37" s="115">
        <v>0</v>
      </c>
      <c r="I37" s="88">
        <v>5.21</v>
      </c>
      <c r="J37" s="88">
        <v>0</v>
      </c>
      <c r="K37" s="88">
        <v>19.510000000000002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24.72</v>
      </c>
      <c r="W37">
        <v>0</v>
      </c>
      <c r="X37">
        <v>5.21</v>
      </c>
      <c r="Y37">
        <v>19.510000000000002</v>
      </c>
      <c r="Z37">
        <v>0</v>
      </c>
    </row>
    <row r="38" spans="7:26">
      <c r="G38" t="s">
        <v>80</v>
      </c>
      <c r="H38" s="115">
        <v>0</v>
      </c>
      <c r="I38" s="88">
        <v>5.3</v>
      </c>
      <c r="J38" s="88">
        <v>0</v>
      </c>
      <c r="K38" s="88">
        <v>21.23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26.53</v>
      </c>
      <c r="W38">
        <v>0</v>
      </c>
      <c r="X38">
        <v>5.3</v>
      </c>
      <c r="Y38">
        <v>21.23</v>
      </c>
      <c r="Z38">
        <v>0</v>
      </c>
    </row>
    <row r="39" spans="7:26">
      <c r="G39" t="s">
        <v>81</v>
      </c>
      <c r="H39" s="115">
        <v>0</v>
      </c>
      <c r="I39" s="88">
        <v>12.59</v>
      </c>
      <c r="J39" s="88">
        <v>0</v>
      </c>
      <c r="K39" s="88">
        <v>43.82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56.41</v>
      </c>
      <c r="W39">
        <v>0</v>
      </c>
      <c r="X39">
        <v>12.59</v>
      </c>
      <c r="Y39">
        <v>43.82</v>
      </c>
      <c r="Z39">
        <v>0</v>
      </c>
    </row>
    <row r="40" spans="7:26">
      <c r="G40" t="s">
        <v>82</v>
      </c>
      <c r="H40" s="115">
        <v>0</v>
      </c>
      <c r="I40" s="88">
        <v>11.58</v>
      </c>
      <c r="J40" s="88">
        <v>0</v>
      </c>
      <c r="K40" s="88">
        <v>53.86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65.44</v>
      </c>
      <c r="W40">
        <v>0</v>
      </c>
      <c r="X40">
        <v>11.58</v>
      </c>
      <c r="Y40">
        <v>53.86</v>
      </c>
      <c r="Z40">
        <v>0</v>
      </c>
    </row>
    <row r="41" spans="7:26">
      <c r="G41" t="s">
        <v>83</v>
      </c>
      <c r="H41" s="115">
        <v>9.14</v>
      </c>
      <c r="I41" s="88">
        <v>14.29</v>
      </c>
      <c r="J41" s="88">
        <v>0</v>
      </c>
      <c r="K41" s="88">
        <v>54.89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78.319999999999993</v>
      </c>
      <c r="W41">
        <v>9.14</v>
      </c>
      <c r="X41">
        <v>14.29</v>
      </c>
      <c r="Y41">
        <v>54.89</v>
      </c>
      <c r="Z41">
        <v>0</v>
      </c>
    </row>
    <row r="42" spans="7:26">
      <c r="G42" t="s">
        <v>84</v>
      </c>
      <c r="H42" s="115">
        <v>28.11</v>
      </c>
      <c r="I42" s="88">
        <v>13.26</v>
      </c>
      <c r="J42" s="88">
        <v>0</v>
      </c>
      <c r="K42" s="88">
        <v>53.03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94.4</v>
      </c>
      <c r="W42">
        <v>28.11</v>
      </c>
      <c r="X42">
        <v>13.26</v>
      </c>
      <c r="Y42">
        <v>53.03</v>
      </c>
      <c r="Z42">
        <v>0</v>
      </c>
    </row>
    <row r="43" spans="7:26">
      <c r="G43" t="s">
        <v>85</v>
      </c>
      <c r="H43" s="115">
        <v>0</v>
      </c>
      <c r="I43" s="88">
        <v>16.21</v>
      </c>
      <c r="J43" s="88">
        <v>0</v>
      </c>
      <c r="K43" s="88">
        <v>54.56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70.77</v>
      </c>
      <c r="W43">
        <v>0</v>
      </c>
      <c r="X43">
        <v>16.21</v>
      </c>
      <c r="Y43">
        <v>54.56</v>
      </c>
      <c r="Z43">
        <v>0</v>
      </c>
    </row>
    <row r="44" spans="7:26">
      <c r="G44" t="s">
        <v>86</v>
      </c>
      <c r="H44" s="115">
        <v>21.4</v>
      </c>
      <c r="I44" s="88">
        <v>14.93</v>
      </c>
      <c r="J44" s="88">
        <v>0</v>
      </c>
      <c r="K44" s="88">
        <v>50.26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86.59</v>
      </c>
      <c r="W44">
        <v>21.4</v>
      </c>
      <c r="X44">
        <v>14.93</v>
      </c>
      <c r="Y44">
        <v>50.26</v>
      </c>
      <c r="Z44">
        <v>0</v>
      </c>
    </row>
    <row r="45" spans="7:26">
      <c r="G45" t="s">
        <v>87</v>
      </c>
      <c r="H45" s="115">
        <v>116.41</v>
      </c>
      <c r="I45" s="88">
        <v>8.9</v>
      </c>
      <c r="J45" s="88">
        <v>0</v>
      </c>
      <c r="K45" s="88">
        <v>35.6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160.91</v>
      </c>
      <c r="W45">
        <v>116.41</v>
      </c>
      <c r="X45">
        <v>8.9</v>
      </c>
      <c r="Y45">
        <v>35.6</v>
      </c>
      <c r="Z45">
        <v>0</v>
      </c>
    </row>
    <row r="46" spans="7:26">
      <c r="G46" t="s">
        <v>88</v>
      </c>
      <c r="H46" s="115">
        <v>116.16</v>
      </c>
      <c r="I46" s="88">
        <v>8.9600000000000009</v>
      </c>
      <c r="J46" s="88">
        <v>0</v>
      </c>
      <c r="K46" s="88">
        <v>35.49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160.61000000000001</v>
      </c>
      <c r="W46">
        <v>116.16</v>
      </c>
      <c r="X46">
        <v>8.9600000000000009</v>
      </c>
      <c r="Y46">
        <v>35.49</v>
      </c>
      <c r="Z46">
        <v>0</v>
      </c>
    </row>
    <row r="47" spans="7:26">
      <c r="G47" t="s">
        <v>89</v>
      </c>
      <c r="H47" s="115">
        <v>147.65</v>
      </c>
      <c r="I47" s="88">
        <v>11.35</v>
      </c>
      <c r="J47" s="88">
        <v>0</v>
      </c>
      <c r="K47" s="88">
        <v>43.61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202.61</v>
      </c>
      <c r="W47">
        <v>147.65</v>
      </c>
      <c r="X47">
        <v>11.35</v>
      </c>
      <c r="Y47">
        <v>43.61</v>
      </c>
      <c r="Z47">
        <v>0</v>
      </c>
    </row>
    <row r="48" spans="7:26">
      <c r="G48" t="s">
        <v>90</v>
      </c>
      <c r="H48" s="115">
        <v>187.72</v>
      </c>
      <c r="I48" s="88">
        <v>8.94</v>
      </c>
      <c r="J48" s="88">
        <v>0</v>
      </c>
      <c r="K48" s="88">
        <v>33.25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229.91</v>
      </c>
      <c r="W48">
        <v>187.72</v>
      </c>
      <c r="X48">
        <v>8.94</v>
      </c>
      <c r="Y48">
        <v>33.25</v>
      </c>
      <c r="Z48">
        <v>0</v>
      </c>
    </row>
    <row r="49" spans="7:26">
      <c r="G49" t="s">
        <v>91</v>
      </c>
      <c r="H49" s="115">
        <v>188.01</v>
      </c>
      <c r="I49" s="88">
        <v>11.19</v>
      </c>
      <c r="J49" s="88">
        <v>0</v>
      </c>
      <c r="K49" s="88">
        <v>34.32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233.52</v>
      </c>
      <c r="W49">
        <v>188.01</v>
      </c>
      <c r="X49">
        <v>11.19</v>
      </c>
      <c r="Y49">
        <v>34.32</v>
      </c>
      <c r="Z49">
        <v>0</v>
      </c>
    </row>
    <row r="50" spans="7:26">
      <c r="G50" t="s">
        <v>92</v>
      </c>
      <c r="H50" s="115">
        <v>178.48</v>
      </c>
      <c r="I50" s="88">
        <v>11.54</v>
      </c>
      <c r="J50" s="88">
        <v>0</v>
      </c>
      <c r="K50" s="88">
        <v>35.39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225.41</v>
      </c>
      <c r="W50">
        <v>178.48</v>
      </c>
      <c r="X50">
        <v>11.54</v>
      </c>
      <c r="Y50">
        <v>35.39</v>
      </c>
      <c r="Z50">
        <v>0</v>
      </c>
    </row>
    <row r="51" spans="7:26">
      <c r="G51" t="s">
        <v>93</v>
      </c>
      <c r="H51" s="115">
        <v>0</v>
      </c>
      <c r="I51" s="88">
        <v>101.92</v>
      </c>
      <c r="J51" s="88">
        <v>0</v>
      </c>
      <c r="K51" s="88">
        <v>53.17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155.09</v>
      </c>
      <c r="W51">
        <v>0</v>
      </c>
      <c r="X51">
        <v>101.92</v>
      </c>
      <c r="Y51">
        <v>53.17</v>
      </c>
      <c r="Z51">
        <v>0</v>
      </c>
    </row>
    <row r="52" spans="7:26">
      <c r="G52" t="s">
        <v>94</v>
      </c>
      <c r="H52" s="115">
        <v>0</v>
      </c>
      <c r="I52" s="88">
        <v>95.41</v>
      </c>
      <c r="J52" s="88">
        <v>0</v>
      </c>
      <c r="K52" s="88">
        <v>54.52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149.93</v>
      </c>
      <c r="W52">
        <v>0</v>
      </c>
      <c r="X52">
        <v>95.41</v>
      </c>
      <c r="Y52">
        <v>54.52</v>
      </c>
      <c r="Z52">
        <v>0</v>
      </c>
    </row>
    <row r="53" spans="7:26">
      <c r="G53" t="s">
        <v>95</v>
      </c>
      <c r="H53" s="115">
        <v>0</v>
      </c>
      <c r="I53" s="88">
        <v>86.17</v>
      </c>
      <c r="J53" s="88">
        <v>0</v>
      </c>
      <c r="K53" s="88">
        <v>57.44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143.61000000000001</v>
      </c>
      <c r="W53">
        <v>0</v>
      </c>
      <c r="X53">
        <v>86.17</v>
      </c>
      <c r="Y53">
        <v>57.44</v>
      </c>
      <c r="Z53">
        <v>0</v>
      </c>
    </row>
    <row r="54" spans="7:26">
      <c r="G54" t="s">
        <v>96</v>
      </c>
      <c r="H54" s="115">
        <v>0</v>
      </c>
      <c r="I54" s="88">
        <v>62.24</v>
      </c>
      <c r="J54" s="88">
        <v>0</v>
      </c>
      <c r="K54" s="88">
        <v>57.44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119.68</v>
      </c>
      <c r="W54">
        <v>0</v>
      </c>
      <c r="X54">
        <v>62.24</v>
      </c>
      <c r="Y54">
        <v>57.44</v>
      </c>
      <c r="Z54">
        <v>0</v>
      </c>
    </row>
    <row r="55" spans="7:26">
      <c r="G55" t="s">
        <v>97</v>
      </c>
      <c r="H55" s="115">
        <v>0</v>
      </c>
      <c r="I55" s="88">
        <v>23.94</v>
      </c>
      <c r="J55" s="88">
        <v>0</v>
      </c>
      <c r="K55" s="88">
        <v>57.44</v>
      </c>
      <c r="L55" s="88">
        <v>0</v>
      </c>
      <c r="M55" s="116">
        <v>6.89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88.27</v>
      </c>
      <c r="W55">
        <v>0</v>
      </c>
      <c r="X55">
        <v>23.94</v>
      </c>
      <c r="Y55">
        <v>57.44</v>
      </c>
      <c r="Z55">
        <v>6.89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57.44</v>
      </c>
      <c r="L56" s="88">
        <v>0</v>
      </c>
      <c r="M56" s="116">
        <v>8.33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65.77</v>
      </c>
      <c r="W56">
        <v>0</v>
      </c>
      <c r="X56">
        <v>0</v>
      </c>
      <c r="Y56">
        <v>57.44</v>
      </c>
      <c r="Z56">
        <v>8.33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57.45</v>
      </c>
      <c r="L57" s="88">
        <v>0</v>
      </c>
      <c r="M57" s="116">
        <v>8.23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65.680000000000007</v>
      </c>
      <c r="W57">
        <v>0</v>
      </c>
      <c r="X57">
        <v>0</v>
      </c>
      <c r="Y57">
        <v>57.45</v>
      </c>
      <c r="Z57">
        <v>8.23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57.44</v>
      </c>
      <c r="L58" s="88">
        <v>0</v>
      </c>
      <c r="M58" s="116">
        <v>8.33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65.77</v>
      </c>
      <c r="W58">
        <v>0</v>
      </c>
      <c r="X58">
        <v>0</v>
      </c>
      <c r="Y58">
        <v>57.44</v>
      </c>
      <c r="Z58">
        <v>8.33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57.44</v>
      </c>
      <c r="L59" s="88">
        <v>0</v>
      </c>
      <c r="M59" s="116">
        <v>5.27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62.71</v>
      </c>
      <c r="W59">
        <v>0</v>
      </c>
      <c r="X59">
        <v>0</v>
      </c>
      <c r="Y59">
        <v>57.44</v>
      </c>
      <c r="Z59">
        <v>5.27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57.44</v>
      </c>
      <c r="L60" s="88">
        <v>0</v>
      </c>
      <c r="M60" s="116">
        <v>4.3099999999999996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61.75</v>
      </c>
      <c r="W60">
        <v>0</v>
      </c>
      <c r="X60">
        <v>0</v>
      </c>
      <c r="Y60">
        <v>57.44</v>
      </c>
      <c r="Z60">
        <v>4.3099999999999996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57.44</v>
      </c>
      <c r="L61" s="88">
        <v>0</v>
      </c>
      <c r="M61" s="116">
        <v>6.8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64.239999999999995</v>
      </c>
      <c r="W61">
        <v>0</v>
      </c>
      <c r="X61">
        <v>0</v>
      </c>
      <c r="Y61">
        <v>57.44</v>
      </c>
      <c r="Z61">
        <v>6.8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57.44</v>
      </c>
      <c r="L62" s="88">
        <v>0</v>
      </c>
      <c r="M62" s="116">
        <v>8.81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66.25</v>
      </c>
      <c r="W62">
        <v>0</v>
      </c>
      <c r="X62">
        <v>0</v>
      </c>
      <c r="Y62">
        <v>57.44</v>
      </c>
      <c r="Z62">
        <v>8.81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57.44</v>
      </c>
      <c r="L63" s="88">
        <v>0</v>
      </c>
      <c r="M63" s="116">
        <v>5.17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62.61</v>
      </c>
      <c r="W63">
        <v>0</v>
      </c>
      <c r="X63">
        <v>0</v>
      </c>
      <c r="Y63">
        <v>57.44</v>
      </c>
      <c r="Z63">
        <v>5.17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57.44</v>
      </c>
      <c r="L64" s="88">
        <v>0</v>
      </c>
      <c r="M64" s="116">
        <v>8.6199999999999992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66.06</v>
      </c>
      <c r="W64">
        <v>0</v>
      </c>
      <c r="X64">
        <v>0</v>
      </c>
      <c r="Y64">
        <v>57.44</v>
      </c>
      <c r="Z64">
        <v>8.6199999999999992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57.44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57.44</v>
      </c>
      <c r="W65">
        <v>0</v>
      </c>
      <c r="X65">
        <v>0</v>
      </c>
      <c r="Y65">
        <v>57.44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57.43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57.43</v>
      </c>
      <c r="W66">
        <v>0</v>
      </c>
      <c r="X66">
        <v>0</v>
      </c>
      <c r="Y66">
        <v>57.43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52.55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52.55</v>
      </c>
      <c r="W67">
        <v>0</v>
      </c>
      <c r="X67">
        <v>0</v>
      </c>
      <c r="Y67">
        <v>52.55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46.8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46.8</v>
      </c>
      <c r="W68">
        <v>0</v>
      </c>
      <c r="X68">
        <v>0</v>
      </c>
      <c r="Y68">
        <v>46.8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32.380000000000003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32.380000000000003</v>
      </c>
      <c r="W69">
        <v>0</v>
      </c>
      <c r="X69">
        <v>0</v>
      </c>
      <c r="Y69">
        <v>32.380000000000003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31.09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31.09</v>
      </c>
      <c r="W70">
        <v>0</v>
      </c>
      <c r="X70">
        <v>0</v>
      </c>
      <c r="Y70">
        <v>31.09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12.69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12.69</v>
      </c>
      <c r="W71">
        <v>0</v>
      </c>
      <c r="X71">
        <v>0</v>
      </c>
      <c r="Y71">
        <v>12.69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12.45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12.45</v>
      </c>
      <c r="W72">
        <v>0</v>
      </c>
      <c r="X72">
        <v>0</v>
      </c>
      <c r="Y72">
        <v>12.45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12.25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12.25</v>
      </c>
      <c r="W73">
        <v>0</v>
      </c>
      <c r="X73">
        <v>0</v>
      </c>
      <c r="Y73">
        <v>12.25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12.09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12.09</v>
      </c>
      <c r="W74">
        <v>0</v>
      </c>
      <c r="X74">
        <v>0</v>
      </c>
      <c r="Y74">
        <v>12.09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8.32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8.32</v>
      </c>
      <c r="W75">
        <v>0</v>
      </c>
      <c r="X75">
        <v>0</v>
      </c>
      <c r="Y75">
        <v>8.32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8.31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8.31</v>
      </c>
      <c r="W76">
        <v>0</v>
      </c>
      <c r="X76">
        <v>0</v>
      </c>
      <c r="Y76">
        <v>8.31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8.08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8.08</v>
      </c>
      <c r="W77">
        <v>0</v>
      </c>
      <c r="X77">
        <v>0</v>
      </c>
      <c r="Y77">
        <v>8.08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8</v>
      </c>
      <c r="W78">
        <v>0</v>
      </c>
      <c r="X78">
        <v>0</v>
      </c>
      <c r="Y78">
        <v>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9.1</v>
      </c>
      <c r="W79">
        <v>0</v>
      </c>
      <c r="X79">
        <v>0</v>
      </c>
      <c r="Y79">
        <v>9.1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9.15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9.15</v>
      </c>
      <c r="W80">
        <v>0</v>
      </c>
      <c r="X80">
        <v>0</v>
      </c>
      <c r="Y80">
        <v>9.15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21.74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21.74</v>
      </c>
      <c r="W81">
        <v>0</v>
      </c>
      <c r="X81">
        <v>0</v>
      </c>
      <c r="Y81">
        <v>21.74</v>
      </c>
      <c r="Z81">
        <v>0</v>
      </c>
    </row>
    <row r="82" spans="7:26">
      <c r="G82" t="s">
        <v>124</v>
      </c>
      <c r="H82" s="115">
        <v>9.91</v>
      </c>
      <c r="I82" s="88">
        <v>0</v>
      </c>
      <c r="J82" s="88">
        <v>0</v>
      </c>
      <c r="K82" s="88">
        <v>20.86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30.77</v>
      </c>
      <c r="W82">
        <v>9.91</v>
      </c>
      <c r="X82">
        <v>0</v>
      </c>
      <c r="Y82">
        <v>20.86</v>
      </c>
      <c r="Z82">
        <v>0</v>
      </c>
    </row>
    <row r="83" spans="7:26">
      <c r="G83" t="s">
        <v>125</v>
      </c>
      <c r="H83" s="115">
        <v>99.5</v>
      </c>
      <c r="I83" s="88">
        <v>0</v>
      </c>
      <c r="J83" s="88">
        <v>0</v>
      </c>
      <c r="K83" s="88">
        <v>14.11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113.61</v>
      </c>
      <c r="W83">
        <v>99.5</v>
      </c>
      <c r="X83">
        <v>0</v>
      </c>
      <c r="Y83">
        <v>14.11</v>
      </c>
      <c r="Z83">
        <v>0</v>
      </c>
    </row>
    <row r="84" spans="7:26">
      <c r="G84" t="s">
        <v>126</v>
      </c>
      <c r="H84" s="115">
        <v>99.88</v>
      </c>
      <c r="I84" s="88">
        <v>0</v>
      </c>
      <c r="J84" s="88">
        <v>0</v>
      </c>
      <c r="K84" s="88">
        <v>14.85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114.73</v>
      </c>
      <c r="W84">
        <v>99.88</v>
      </c>
      <c r="X84">
        <v>0</v>
      </c>
      <c r="Y84">
        <v>14.85</v>
      </c>
      <c r="Z84">
        <v>0</v>
      </c>
    </row>
    <row r="85" spans="7:26">
      <c r="G85" t="s">
        <v>127</v>
      </c>
      <c r="H85" s="115">
        <v>92.22</v>
      </c>
      <c r="I85" s="88">
        <v>0</v>
      </c>
      <c r="J85" s="88">
        <v>0</v>
      </c>
      <c r="K85" s="88">
        <v>16.32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108.54</v>
      </c>
      <c r="W85">
        <v>92.22</v>
      </c>
      <c r="X85">
        <v>0</v>
      </c>
      <c r="Y85">
        <v>16.32</v>
      </c>
      <c r="Z85">
        <v>0</v>
      </c>
    </row>
    <row r="86" spans="7:26">
      <c r="G86" t="s">
        <v>128</v>
      </c>
      <c r="H86" s="115">
        <v>74.92</v>
      </c>
      <c r="I86" s="88">
        <v>0</v>
      </c>
      <c r="J86" s="88">
        <v>0</v>
      </c>
      <c r="K86" s="88">
        <v>17.8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92.72</v>
      </c>
      <c r="W86">
        <v>74.92</v>
      </c>
      <c r="X86">
        <v>0</v>
      </c>
      <c r="Y86">
        <v>17.8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30.14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30.14</v>
      </c>
      <c r="W87">
        <v>0</v>
      </c>
      <c r="X87">
        <v>0</v>
      </c>
      <c r="Y87">
        <v>30.14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28.72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28.72</v>
      </c>
      <c r="W88">
        <v>0</v>
      </c>
      <c r="X88">
        <v>0</v>
      </c>
      <c r="Y88">
        <v>28.72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19.149999999999999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19.149999999999999</v>
      </c>
      <c r="W89">
        <v>0</v>
      </c>
      <c r="X89">
        <v>0</v>
      </c>
      <c r="Y89">
        <v>19.149999999999999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19.149999999999999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19.149999999999999</v>
      </c>
      <c r="W90">
        <v>0</v>
      </c>
      <c r="X90">
        <v>0</v>
      </c>
      <c r="Y90">
        <v>19.149999999999999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0.3423775</v>
      </c>
      <c r="I99" s="111">
        <f t="shared" ref="I99:BQ99" si="1">SUM(I3:I98)/4000</f>
        <v>0.13913750000000003</v>
      </c>
      <c r="J99" s="111">
        <f t="shared" si="1"/>
        <v>0</v>
      </c>
      <c r="K99" s="111">
        <f t="shared" si="1"/>
        <v>0.51481500000000002</v>
      </c>
      <c r="L99" s="111">
        <f t="shared" si="1"/>
        <v>0</v>
      </c>
      <c r="M99" s="111">
        <f t="shared" si="1"/>
        <v>2.1447500000000001E-2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1.0177775</v>
      </c>
      <c r="W99">
        <f t="shared" si="1"/>
        <v>0.3423775</v>
      </c>
      <c r="X99">
        <f t="shared" si="1"/>
        <v>0.13913750000000003</v>
      </c>
      <c r="Y99">
        <f t="shared" si="1"/>
        <v>0.51481500000000002</v>
      </c>
      <c r="Z99">
        <f t="shared" si="1"/>
        <v>2.1447500000000001E-2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46.115976827586202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-5.4733031674208137</v>
      </c>
      <c r="M3">
        <f>EDWPCL!S3</f>
        <v>0</v>
      </c>
      <c r="N3">
        <f>'MSW BWN'!S3</f>
        <v>8.5493088000000004</v>
      </c>
      <c r="O3">
        <f>BRPL_ISGS_exbus!BB3</f>
        <v>656.55395387304577</v>
      </c>
      <c r="P3" s="77">
        <v>112.87000000000002</v>
      </c>
      <c r="Q3" s="77">
        <v>14.36</v>
      </c>
      <c r="R3" s="80">
        <v>0</v>
      </c>
      <c r="S3" s="80">
        <v>0</v>
      </c>
      <c r="T3" s="78">
        <f>SUMPRODUCT(LTA!F3:AJ3,LTA!F$101:AJ$101,LTA!F$103:AJ$103)</f>
        <v>62.32</v>
      </c>
      <c r="U3" s="78">
        <f>SUMPRODUCT(LTA!F3:AJ3,LTA!F$102:AJ$102,LTA!F$103:AJ$103)</f>
        <v>108.64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11.061853364399617</v>
      </c>
      <c r="AD3">
        <f>SUM(B3:AB3,AI3:AR3)-AC3</f>
        <v>956.03901101986139</v>
      </c>
      <c r="AE3">
        <f>'IDT-1'!B3</f>
        <v>0</v>
      </c>
      <c r="AF3" s="26"/>
      <c r="AG3">
        <f>SUM(AD3:AF3)+AT3</f>
        <v>956.03901101986139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46.395412965517238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8.6128599999999995</v>
      </c>
      <c r="O4">
        <f>BRPL_ISGS_exbus!BB4</f>
        <v>640.59920258893624</v>
      </c>
      <c r="P4" s="77">
        <v>112.87000000000002</v>
      </c>
      <c r="Q4" s="77">
        <v>14.36</v>
      </c>
      <c r="R4" s="80">
        <v>0</v>
      </c>
      <c r="S4" s="80">
        <v>0</v>
      </c>
      <c r="T4" s="78">
        <f>SUMPRODUCT(LTA!F4:AJ4,LTA!F$101:AJ$101,LTA!F$103:AJ$103)</f>
        <v>61.650000000000006</v>
      </c>
      <c r="U4" s="78">
        <f>SUMPRODUCT(LTA!F4:AJ4,LTA!F$102:AJ$102,LTA!F$103:AJ$103)</f>
        <v>106.86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-9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11.397008597030457</v>
      </c>
      <c r="AD4">
        <f t="shared" ref="AD4:AD67" si="1">SUM(B4:AB4,AI4:AR4)-AC4</f>
        <v>881.98860476036225</v>
      </c>
      <c r="AE4">
        <f>'IDT-1'!B4</f>
        <v>0</v>
      </c>
      <c r="AF4" s="26"/>
      <c r="AG4">
        <f t="shared" ref="AG4:AG67" si="2">SUM(AD4:AF4)+AT4</f>
        <v>881.98860476036225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-131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46.50744496551723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-5.7475113122171946</v>
      </c>
      <c r="M5">
        <f>EDWPCL!S5</f>
        <v>0</v>
      </c>
      <c r="N5">
        <f>'MSW BWN'!S5</f>
        <v>7.9305207999999991</v>
      </c>
      <c r="O5">
        <f>BRPL_ISGS_exbus!BB5</f>
        <v>605.45296395099058</v>
      </c>
      <c r="P5" s="77">
        <v>110.7</v>
      </c>
      <c r="Q5" s="77">
        <v>14.36</v>
      </c>
      <c r="R5" s="80">
        <v>0</v>
      </c>
      <c r="S5" s="80">
        <v>0</v>
      </c>
      <c r="T5" s="78">
        <f>SUMPRODUCT(LTA!F5:AJ5,LTA!F$101:AJ$101,LTA!F$103:AJ$103)</f>
        <v>56.72</v>
      </c>
      <c r="U5" s="78">
        <f>SUMPRODUCT(LTA!F5:AJ5,LTA!F$102:AJ$102,LTA!F$103:AJ$103)</f>
        <v>90.66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-45</v>
      </c>
      <c r="AA5" s="117">
        <f>STOA!H5</f>
        <v>2.8800000000000003</v>
      </c>
      <c r="AB5" s="117">
        <f>-STOA!N5</f>
        <v>-53.85</v>
      </c>
      <c r="AC5">
        <f t="shared" si="0"/>
        <v>10.758880049108654</v>
      </c>
      <c r="AD5">
        <f t="shared" si="1"/>
        <v>836.98946640623149</v>
      </c>
      <c r="AE5">
        <f>'IDT-1'!B5</f>
        <v>0</v>
      </c>
      <c r="AF5" s="26"/>
      <c r="AG5">
        <f t="shared" si="2"/>
        <v>836.98946640623149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46.52547310344827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-5.8126696832579174</v>
      </c>
      <c r="M6">
        <f>EDWPCL!S6</f>
        <v>0</v>
      </c>
      <c r="N6">
        <f>'MSW BWN'!S6</f>
        <v>8.0994332</v>
      </c>
      <c r="O6">
        <f>BRPL_ISGS_exbus!BB6</f>
        <v>619.37573337002709</v>
      </c>
      <c r="P6" s="77">
        <v>110.7</v>
      </c>
      <c r="Q6" s="77">
        <v>14.36</v>
      </c>
      <c r="R6" s="80">
        <v>0</v>
      </c>
      <c r="S6" s="80">
        <v>0</v>
      </c>
      <c r="T6" s="78">
        <f>SUMPRODUCT(LTA!F6:AJ6,LTA!F$101:AJ$101,LTA!F$103:AJ$103)</f>
        <v>55.96</v>
      </c>
      <c r="U6" s="78">
        <f>SUMPRODUCT(LTA!F6:AJ6,LTA!F$102:AJ$102,LTA!F$103:AJ$103)</f>
        <v>90.09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-84</v>
      </c>
      <c r="AA6" s="117">
        <f>STOA!H6</f>
        <v>2.8800000000000003</v>
      </c>
      <c r="AB6" s="117">
        <f>-STOA!N6</f>
        <v>-53.85</v>
      </c>
      <c r="AC6">
        <f t="shared" si="0"/>
        <v>11.280313847078194</v>
      </c>
      <c r="AD6">
        <f t="shared" si="1"/>
        <v>803.18258419418873</v>
      </c>
      <c r="AE6">
        <f>'IDT-1'!B6</f>
        <v>0</v>
      </c>
      <c r="AF6" s="26"/>
      <c r="AG6">
        <f t="shared" si="2"/>
        <v>803.18258419418873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46.446921931034474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-6.0733031674208142</v>
      </c>
      <c r="M7">
        <f>EDWPCL!S7</f>
        <v>0</v>
      </c>
      <c r="N7">
        <f>'MSW BWN'!S7</f>
        <v>7.6980571999999983</v>
      </c>
      <c r="O7">
        <f>BRPL_ISGS_exbus!BB7</f>
        <v>621.90712619566455</v>
      </c>
      <c r="P7" s="77">
        <v>57.4439173429721</v>
      </c>
      <c r="Q7" s="77">
        <v>14.36</v>
      </c>
      <c r="R7" s="80">
        <v>0</v>
      </c>
      <c r="S7" s="80">
        <v>0</v>
      </c>
      <c r="T7" s="78">
        <f>SUMPRODUCT(LTA!F7:AJ7,LTA!F$101:AJ$101,LTA!F$103:AJ$103)</f>
        <v>49.81</v>
      </c>
      <c r="U7" s="78">
        <f>SUMPRODUCT(LTA!F7:AJ7,LTA!F$102:AJ$102,LTA!F$103:AJ$103)</f>
        <v>89.330000000000013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-120</v>
      </c>
      <c r="AA7" s="117">
        <f>STOA!H7</f>
        <v>2.8800000000000003</v>
      </c>
      <c r="AB7" s="117">
        <f>-STOA!N7</f>
        <v>-53.85</v>
      </c>
      <c r="AC7">
        <f t="shared" si="0"/>
        <v>10.393342396077314</v>
      </c>
      <c r="AD7">
        <f t="shared" si="1"/>
        <v>809.2243051572226</v>
      </c>
      <c r="AE7">
        <f>'IDT-1'!B7</f>
        <v>0</v>
      </c>
      <c r="AF7" s="26"/>
      <c r="AG7">
        <f t="shared" si="2"/>
        <v>809.2243051572226</v>
      </c>
      <c r="AI7" s="75">
        <f>PXIL!H7</f>
        <v>0</v>
      </c>
      <c r="AJ7" s="75">
        <f>PXIL!N7</f>
        <v>0</v>
      </c>
      <c r="AK7" s="75">
        <f>RTM_IEX!H7</f>
        <v>10.53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46.435332413793105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-6.0081447963800896</v>
      </c>
      <c r="M8">
        <f>EDWPCL!S8</f>
        <v>0</v>
      </c>
      <c r="N8">
        <f>'MSW BWN'!S8</f>
        <v>7.8435559999999995</v>
      </c>
      <c r="O8">
        <f>BRPL_ISGS_exbus!BB8</f>
        <v>621.90712619566455</v>
      </c>
      <c r="P8" s="77">
        <v>57.4439173429721</v>
      </c>
      <c r="Q8" s="77">
        <v>14.36</v>
      </c>
      <c r="R8" s="80">
        <v>0</v>
      </c>
      <c r="S8" s="80">
        <v>0</v>
      </c>
      <c r="T8" s="78">
        <f>SUMPRODUCT(LTA!F8:AJ8,LTA!F$101:AJ$101,LTA!F$103:AJ$103)</f>
        <v>49.38</v>
      </c>
      <c r="U8" s="78">
        <f>SUMPRODUCT(LTA!F8:AJ8,LTA!F$102:AJ$102,LTA!F$103:AJ$103)</f>
        <v>88.679999999999993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-152</v>
      </c>
      <c r="AA8" s="117">
        <f>STOA!H8</f>
        <v>2.8800000000000003</v>
      </c>
      <c r="AB8" s="117">
        <f>-STOA!N8</f>
        <v>-53.85</v>
      </c>
      <c r="AC8">
        <f t="shared" si="0"/>
        <v>10.735946394148602</v>
      </c>
      <c r="AD8">
        <f t="shared" si="1"/>
        <v>783.66076881295055</v>
      </c>
      <c r="AE8">
        <f>'IDT-1'!B8</f>
        <v>0</v>
      </c>
      <c r="AF8" s="26"/>
      <c r="AG8">
        <f t="shared" si="2"/>
        <v>783.66076881295055</v>
      </c>
      <c r="AI8" s="75">
        <f>PXIL!H8</f>
        <v>0</v>
      </c>
      <c r="AJ8" s="75">
        <f>PXIL!N8</f>
        <v>0</v>
      </c>
      <c r="AK8" s="75">
        <f>RTM_IEX!H8</f>
        <v>18.190000000000001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14.483910274162282</v>
      </c>
      <c r="F9">
        <f>GT_Spot!P9</f>
        <v>0</v>
      </c>
      <c r="G9">
        <f>PPCL_NG!P9</f>
        <v>46.557666206896556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-5.8452488687782802</v>
      </c>
      <c r="M9">
        <f>EDWPCL!S9</f>
        <v>0</v>
      </c>
      <c r="N9">
        <f>'MSW BWN'!S9</f>
        <v>8.0509336000000005</v>
      </c>
      <c r="O9">
        <f>BRPL_ISGS_exbus!BB9</f>
        <v>624.13554895176537</v>
      </c>
      <c r="P9" s="77">
        <v>57.4439173429721</v>
      </c>
      <c r="Q9" s="77">
        <v>14.36</v>
      </c>
      <c r="R9" s="80">
        <v>0</v>
      </c>
      <c r="S9" s="80">
        <v>0</v>
      </c>
      <c r="T9" s="78">
        <f>SUMPRODUCT(LTA!F9:AJ9,LTA!F$101:AJ$101,LTA!F$103:AJ$103)</f>
        <v>39.94</v>
      </c>
      <c r="U9" s="78">
        <f>SUMPRODUCT(LTA!F9:AJ9,LTA!F$102:AJ$102,LTA!F$103:AJ$103)</f>
        <v>87.47999999999999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-173</v>
      </c>
      <c r="AA9" s="117">
        <f>STOA!H9</f>
        <v>2.8800000000000003</v>
      </c>
      <c r="AB9" s="117">
        <f>-STOA!N9</f>
        <v>-53.85</v>
      </c>
      <c r="AC9">
        <f t="shared" si="0"/>
        <v>10.816757582981362</v>
      </c>
      <c r="AD9">
        <f t="shared" si="1"/>
        <v>750.90384465225986</v>
      </c>
      <c r="AE9">
        <f>'IDT-1'!B9</f>
        <v>0</v>
      </c>
      <c r="AF9" s="26"/>
      <c r="AG9">
        <f t="shared" si="2"/>
        <v>750.90384465225986</v>
      </c>
      <c r="AI9" s="75">
        <f>PXIL!H9</f>
        <v>0</v>
      </c>
      <c r="AJ9" s="75">
        <f>PXIL!N9</f>
        <v>0</v>
      </c>
      <c r="AK9" s="75">
        <f>RTM_IEX!H9</f>
        <v>15.32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14.483910274162282</v>
      </c>
      <c r="F10">
        <f>GT_Spot!P10</f>
        <v>0</v>
      </c>
      <c r="G10">
        <f>PPCL_NG!P10</f>
        <v>46.473964137931027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-5.7013574660633486</v>
      </c>
      <c r="M10">
        <f>EDWPCL!S10</f>
        <v>0</v>
      </c>
      <c r="N10">
        <f>'MSW BWN'!S10</f>
        <v>8.2114839999999987</v>
      </c>
      <c r="O10">
        <f>BRPL_ISGS_exbus!BB10</f>
        <v>624.13490683191947</v>
      </c>
      <c r="P10" s="77">
        <v>57.4439173429721</v>
      </c>
      <c r="Q10" s="77">
        <v>14.36</v>
      </c>
      <c r="R10" s="80">
        <v>0</v>
      </c>
      <c r="S10" s="80">
        <v>0</v>
      </c>
      <c r="T10" s="78">
        <f>SUMPRODUCT(LTA!F10:AJ10,LTA!F$101:AJ$101,LTA!F$103:AJ$103)</f>
        <v>39.629999999999995</v>
      </c>
      <c r="U10" s="78">
        <f>SUMPRODUCT(LTA!F10:AJ10,LTA!F$102:AJ$102,LTA!F$103:AJ$103)</f>
        <v>60.9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-193</v>
      </c>
      <c r="AA10" s="117">
        <f>STOA!H10</f>
        <v>2.8800000000000003</v>
      </c>
      <c r="AB10" s="117">
        <f>-STOA!N10</f>
        <v>-53.85</v>
      </c>
      <c r="AC10">
        <f t="shared" si="0"/>
        <v>10.807593261861076</v>
      </c>
      <c r="AD10">
        <f t="shared" si="1"/>
        <v>709.9831065872836</v>
      </c>
      <c r="AE10">
        <f>'IDT-1'!B10</f>
        <v>0</v>
      </c>
      <c r="AF10" s="26"/>
      <c r="AG10">
        <f t="shared" si="2"/>
        <v>709.9831065872836</v>
      </c>
      <c r="AI10" s="75">
        <f>PXIL!H10</f>
        <v>0</v>
      </c>
      <c r="AJ10" s="75">
        <f>PXIL!N10</f>
        <v>0</v>
      </c>
      <c r="AK10" s="75">
        <f>RTM_IEX!H10</f>
        <v>21.06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14.483910274162282</v>
      </c>
      <c r="F11">
        <f>GT_Spot!P11</f>
        <v>0</v>
      </c>
      <c r="G11">
        <f>PPCL_NG!P11</f>
        <v>46.428893793103448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-5.9036199095022619</v>
      </c>
      <c r="M11">
        <f>EDWPCL!S11</f>
        <v>0</v>
      </c>
      <c r="N11">
        <f>'MSW BWN'!S11</f>
        <v>7.8903831999999987</v>
      </c>
      <c r="O11">
        <f>BRPL_ISGS_exbus!BB11</f>
        <v>634.40709718163578</v>
      </c>
      <c r="P11" s="77">
        <v>54.993813982521843</v>
      </c>
      <c r="Q11" s="77">
        <v>14.36</v>
      </c>
      <c r="R11" s="80">
        <v>0</v>
      </c>
      <c r="S11" s="80">
        <v>0</v>
      </c>
      <c r="T11" s="78">
        <f>SUMPRODUCT(LTA!F11:AJ11,LTA!F$101:AJ$101,LTA!F$103:AJ$103)</f>
        <v>39.339999999999996</v>
      </c>
      <c r="U11" s="78">
        <f>SUMPRODUCT(LTA!F11:AJ11,LTA!F$102:AJ$102,LTA!F$103:AJ$103)</f>
        <v>59.98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-209</v>
      </c>
      <c r="AA11" s="117">
        <f>STOA!H11</f>
        <v>2.8800000000000003</v>
      </c>
      <c r="AB11" s="117">
        <f>-STOA!N11</f>
        <v>-53.85</v>
      </c>
      <c r="AC11">
        <f t="shared" si="0"/>
        <v>11.107515073413062</v>
      </c>
      <c r="AD11">
        <f t="shared" si="1"/>
        <v>711.21683817673113</v>
      </c>
      <c r="AE11">
        <f>'IDT-1'!B11</f>
        <v>0</v>
      </c>
      <c r="AF11" s="26"/>
      <c r="AG11">
        <f t="shared" si="2"/>
        <v>711.21683817673113</v>
      </c>
      <c r="AI11" s="75">
        <f>PXIL!H11</f>
        <v>0</v>
      </c>
      <c r="AJ11" s="75">
        <f>PXIL!N11</f>
        <v>0</v>
      </c>
      <c r="AK11" s="75">
        <f>RTM_IEX!H11</f>
        <v>32.549999999999997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14.483910274162282</v>
      </c>
      <c r="F12">
        <f>GT_Spot!P12</f>
        <v>0</v>
      </c>
      <c r="G12">
        <f>PPCL_NG!P12</f>
        <v>46.53448717241379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-5.824886877828054</v>
      </c>
      <c r="M12">
        <f>EDWPCL!S12</f>
        <v>0</v>
      </c>
      <c r="N12">
        <f>'MSW BWN'!S12</f>
        <v>7.6830056000000004</v>
      </c>
      <c r="O12">
        <f>BRPL_ISGS_exbus!BB12</f>
        <v>634.40645506178987</v>
      </c>
      <c r="P12" s="77">
        <v>54.993813982521843</v>
      </c>
      <c r="Q12" s="77">
        <v>14.36</v>
      </c>
      <c r="R12" s="80">
        <v>0</v>
      </c>
      <c r="S12" s="80">
        <v>0</v>
      </c>
      <c r="T12" s="78">
        <f>SUMPRODUCT(LTA!F12:AJ12,LTA!F$101:AJ$101,LTA!F$103:AJ$103)</f>
        <v>38.979999999999997</v>
      </c>
      <c r="U12" s="78">
        <f>SUMPRODUCT(LTA!F12:AJ12,LTA!F$102:AJ$102,LTA!F$103:AJ$103)</f>
        <v>59.25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-233</v>
      </c>
      <c r="AA12" s="117">
        <f>STOA!H12</f>
        <v>2.8800000000000003</v>
      </c>
      <c r="AB12" s="117">
        <f>-STOA!N12</f>
        <v>-53.85</v>
      </c>
      <c r="AC12">
        <f t="shared" si="0"/>
        <v>11.427317780253624</v>
      </c>
      <c r="AD12">
        <f t="shared" si="1"/>
        <v>699.18334216102937</v>
      </c>
      <c r="AE12">
        <f>'IDT-1'!B12</f>
        <v>0</v>
      </c>
      <c r="AF12" s="26"/>
      <c r="AG12">
        <f t="shared" si="2"/>
        <v>699.18334216102937</v>
      </c>
      <c r="AI12" s="75">
        <f>PXIL!H12</f>
        <v>0</v>
      </c>
      <c r="AJ12" s="75">
        <f>PXIL!N12</f>
        <v>0</v>
      </c>
      <c r="AK12" s="75">
        <f>RTM_IEX!H12</f>
        <v>45.95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14.483910274162282</v>
      </c>
      <c r="F13">
        <f>GT_Spot!P13</f>
        <v>0</v>
      </c>
      <c r="G13">
        <f>PPCL_NG!P13</f>
        <v>46.493279999999999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-4.9710407239818997</v>
      </c>
      <c r="M13">
        <f>EDWPCL!S13</f>
        <v>0</v>
      </c>
      <c r="N13">
        <f>'MSW BWN'!S13</f>
        <v>7.3134052000000001</v>
      </c>
      <c r="O13">
        <f>BRPL_ISGS_exbus!BB13</f>
        <v>629.53839439446074</v>
      </c>
      <c r="P13" s="77">
        <v>54.993813982521843</v>
      </c>
      <c r="Q13" s="77">
        <v>14.36</v>
      </c>
      <c r="R13" s="80">
        <v>0</v>
      </c>
      <c r="S13" s="80">
        <v>0</v>
      </c>
      <c r="T13" s="78">
        <f>SUMPRODUCT(LTA!F13:AJ13,LTA!F$101:AJ$101,LTA!F$103:AJ$103)</f>
        <v>36.129999999999995</v>
      </c>
      <c r="U13" s="78">
        <f>SUMPRODUCT(LTA!F13:AJ13,LTA!F$102:AJ$102,LTA!F$103:AJ$103)</f>
        <v>58.849999999999994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-244</v>
      </c>
      <c r="AA13" s="117">
        <f>STOA!H13</f>
        <v>2.8800000000000003</v>
      </c>
      <c r="AB13" s="117">
        <f>-STOA!N13</f>
        <v>-53.85</v>
      </c>
      <c r="AC13">
        <f t="shared" si="0"/>
        <v>11.821534587449854</v>
      </c>
      <c r="AD13">
        <f t="shared" si="1"/>
        <v>723.20410326793626</v>
      </c>
      <c r="AE13">
        <f>'IDT-1'!B13</f>
        <v>0</v>
      </c>
      <c r="AF13" s="26"/>
      <c r="AG13">
        <f t="shared" si="2"/>
        <v>723.20410326793626</v>
      </c>
      <c r="AI13" s="75">
        <f>PXIL!H13</f>
        <v>0</v>
      </c>
      <c r="AJ13" s="75">
        <f>PXIL!N13</f>
        <v>0</v>
      </c>
      <c r="AK13" s="75">
        <f>RTM_IEX!H13</f>
        <v>89.04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14.483910274162282</v>
      </c>
      <c r="F14">
        <f>GT_Spot!P14</f>
        <v>0</v>
      </c>
      <c r="G14">
        <f>PPCL_NG!P14</f>
        <v>46.374809379310349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-5.2316742081447964</v>
      </c>
      <c r="M14">
        <f>EDWPCL!S14</f>
        <v>0</v>
      </c>
      <c r="N14">
        <f>'MSW BWN'!S14</f>
        <v>7.5776443999999996</v>
      </c>
      <c r="O14">
        <f>BRPL_ISGS_exbus!BB14</f>
        <v>629.53775227461495</v>
      </c>
      <c r="P14" s="77">
        <v>54.993813982521843</v>
      </c>
      <c r="Q14" s="77">
        <v>14.36</v>
      </c>
      <c r="R14" s="80">
        <v>0</v>
      </c>
      <c r="S14" s="80">
        <v>0</v>
      </c>
      <c r="T14" s="78">
        <f>SUMPRODUCT(LTA!F14:AJ14,LTA!F$101:AJ$101,LTA!F$103:AJ$103)</f>
        <v>35.910000000000004</v>
      </c>
      <c r="U14" s="78">
        <f>SUMPRODUCT(LTA!F14:AJ14,LTA!F$102:AJ$102,LTA!F$103:AJ$103)</f>
        <v>58.47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-262</v>
      </c>
      <c r="AA14" s="117">
        <f>STOA!H14</f>
        <v>2.8800000000000003</v>
      </c>
      <c r="AB14" s="117">
        <f>-STOA!N14</f>
        <v>-53.85</v>
      </c>
      <c r="AC14">
        <f t="shared" si="0"/>
        <v>12.055507933001609</v>
      </c>
      <c r="AD14">
        <f t="shared" si="1"/>
        <v>712.87462289768609</v>
      </c>
      <c r="AE14">
        <f>'IDT-1'!B14</f>
        <v>0</v>
      </c>
      <c r="AF14" s="26"/>
      <c r="AG14">
        <f t="shared" si="2"/>
        <v>712.87462289768609</v>
      </c>
      <c r="AI14" s="75">
        <f>PXIL!H14</f>
        <v>0</v>
      </c>
      <c r="AJ14" s="75">
        <f>PXIL!N14</f>
        <v>0</v>
      </c>
      <c r="AK14" s="75">
        <f>RTM_IEX!H14</f>
        <v>97.66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14.483910274162282</v>
      </c>
      <c r="F15">
        <f>GT_Spot!P15</f>
        <v>0</v>
      </c>
      <c r="G15">
        <f>PPCL_NG!P15</f>
        <v>46.495855448275861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-5.0497737556561084</v>
      </c>
      <c r="M15">
        <f>EDWPCL!S15</f>
        <v>0</v>
      </c>
      <c r="N15">
        <f>'MSW BWN'!S15</f>
        <v>8.2516216</v>
      </c>
      <c r="O15">
        <f>BRPL_ISGS_exbus!BB15</f>
        <v>629.64410031911677</v>
      </c>
      <c r="P15" s="77">
        <v>53.52</v>
      </c>
      <c r="Q15" s="77">
        <v>14.02</v>
      </c>
      <c r="R15" s="80">
        <v>0</v>
      </c>
      <c r="S15" s="80">
        <v>0</v>
      </c>
      <c r="T15" s="78">
        <f>SUMPRODUCT(LTA!F15:AJ15,LTA!F$101:AJ$101,LTA!F$103:AJ$103)</f>
        <v>45.24</v>
      </c>
      <c r="U15" s="78">
        <f>SUMPRODUCT(LTA!F15:AJ15,LTA!F$102:AJ$102,LTA!F$103:AJ$103)</f>
        <v>57.49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-272</v>
      </c>
      <c r="AA15" s="117">
        <f>STOA!H15</f>
        <v>2.8800000000000003</v>
      </c>
      <c r="AB15" s="117">
        <f>-STOA!N15</f>
        <v>-53.85</v>
      </c>
      <c r="AC15">
        <f t="shared" si="0"/>
        <v>12.250276777322341</v>
      </c>
      <c r="AD15">
        <f t="shared" si="1"/>
        <v>715.08931183679965</v>
      </c>
      <c r="AE15">
        <f>'IDT-1'!B15</f>
        <v>0</v>
      </c>
      <c r="AF15" s="26"/>
      <c r="AG15">
        <f t="shared" si="2"/>
        <v>715.08931183679965</v>
      </c>
      <c r="AI15" s="75">
        <f>PXIL!H15</f>
        <v>0</v>
      </c>
      <c r="AJ15" s="75">
        <f>PXIL!N15</f>
        <v>0</v>
      </c>
      <c r="AK15" s="75">
        <f>RTM_IEX!H15</f>
        <v>102.45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14.483910274162282</v>
      </c>
      <c r="F16">
        <f>GT_Spot!P16</f>
        <v>0</v>
      </c>
      <c r="G16">
        <f>PPCL_NG!P16</f>
        <v>46.368370758620685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-5.0307692307692307</v>
      </c>
      <c r="M16">
        <f>EDWPCL!S16</f>
        <v>0</v>
      </c>
      <c r="N16">
        <f>'MSW BWN'!S16</f>
        <v>8.1479327999999995</v>
      </c>
      <c r="O16">
        <f>BRPL_ISGS_exbus!BB16</f>
        <v>629.64345819927098</v>
      </c>
      <c r="P16" s="77">
        <v>53.52</v>
      </c>
      <c r="Q16" s="77">
        <v>14.02</v>
      </c>
      <c r="R16" s="80">
        <v>0</v>
      </c>
      <c r="S16" s="80">
        <v>0</v>
      </c>
      <c r="T16" s="78">
        <f>SUMPRODUCT(LTA!F16:AJ16,LTA!F$101:AJ$101,LTA!F$103:AJ$103)</f>
        <v>45.36</v>
      </c>
      <c r="U16" s="78">
        <f>SUMPRODUCT(LTA!F16:AJ16,LTA!F$102:AJ$102,LTA!F$103:AJ$103)</f>
        <v>56.88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-270</v>
      </c>
      <c r="AA16" s="117">
        <f>STOA!H16</f>
        <v>2.8800000000000003</v>
      </c>
      <c r="AB16" s="117">
        <f>-STOA!N16</f>
        <v>-53.85</v>
      </c>
      <c r="AC16">
        <f t="shared" si="0"/>
        <v>12.200743820318898</v>
      </c>
      <c r="AD16">
        <f t="shared" si="1"/>
        <v>713.56603370918901</v>
      </c>
      <c r="AE16">
        <f>'IDT-1'!B16</f>
        <v>0</v>
      </c>
      <c r="AF16" s="26"/>
      <c r="AG16">
        <f t="shared" si="2"/>
        <v>713.56603370918901</v>
      </c>
      <c r="AI16" s="75">
        <f>PXIL!H16</f>
        <v>0</v>
      </c>
      <c r="AJ16" s="75">
        <f>PXIL!N16</f>
        <v>0</v>
      </c>
      <c r="AK16" s="75">
        <f>RTM_IEX!H16</f>
        <v>99.58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14.483910274162282</v>
      </c>
      <c r="F17">
        <f>GT_Spot!P17</f>
        <v>0</v>
      </c>
      <c r="G17">
        <f>PPCL_NG!P17</f>
        <v>46.462374620689658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-5.1665158371040727</v>
      </c>
      <c r="M17">
        <f>EDWPCL!S17</f>
        <v>0</v>
      </c>
      <c r="N17">
        <f>'MSW BWN'!S17</f>
        <v>7.642868</v>
      </c>
      <c r="O17">
        <f>BRPL_ISGS_exbus!BB17</f>
        <v>643.65163242211565</v>
      </c>
      <c r="P17" s="77">
        <v>112.87000000000002</v>
      </c>
      <c r="Q17" s="77">
        <v>13.75</v>
      </c>
      <c r="R17" s="80">
        <v>0</v>
      </c>
      <c r="S17" s="80">
        <v>0</v>
      </c>
      <c r="T17" s="78">
        <f>SUMPRODUCT(LTA!F17:AJ17,LTA!F$101:AJ$101,LTA!F$103:AJ$103)</f>
        <v>44.96</v>
      </c>
      <c r="U17" s="78">
        <f>SUMPRODUCT(LTA!F17:AJ17,LTA!F$102:AJ$102,LTA!F$103:AJ$103)</f>
        <v>65.14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-263</v>
      </c>
      <c r="AA17" s="117">
        <f>STOA!H17</f>
        <v>2.8800000000000003</v>
      </c>
      <c r="AB17" s="117">
        <f>-STOA!N17</f>
        <v>-53.85</v>
      </c>
      <c r="AC17">
        <f t="shared" si="0"/>
        <v>12.140744700252522</v>
      </c>
      <c r="AD17">
        <f t="shared" si="1"/>
        <v>720.59739950783421</v>
      </c>
      <c r="AE17">
        <f>'IDT-1'!B17</f>
        <v>0</v>
      </c>
      <c r="AF17" s="26"/>
      <c r="AG17">
        <f t="shared" si="2"/>
        <v>720.59739950783421</v>
      </c>
      <c r="AI17" s="75">
        <f>PXIL!H17</f>
        <v>0</v>
      </c>
      <c r="AJ17" s="75">
        <f>PXIL!N17</f>
        <v>0</v>
      </c>
      <c r="AK17" s="75">
        <f>RTM_IEX!H17</f>
        <v>19.149999999999999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14.483910274162282</v>
      </c>
      <c r="F18">
        <f>GT_Spot!P18</f>
        <v>0</v>
      </c>
      <c r="G18">
        <f>PPCL_NG!P18</f>
        <v>46.450785103448283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-5.0959276018099544</v>
      </c>
      <c r="M18">
        <f>EDWPCL!S18</f>
        <v>0</v>
      </c>
      <c r="N18">
        <f>'MSW BWN'!S18</f>
        <v>8.1964323999999991</v>
      </c>
      <c r="O18">
        <f>BRPL_ISGS_exbus!BB18</f>
        <v>648.70528665882864</v>
      </c>
      <c r="P18" s="77">
        <v>112.87000000000002</v>
      </c>
      <c r="Q18" s="77">
        <v>13.75</v>
      </c>
      <c r="R18" s="80">
        <v>0</v>
      </c>
      <c r="S18" s="80">
        <v>0</v>
      </c>
      <c r="T18" s="78">
        <f>SUMPRODUCT(LTA!F18:AJ18,LTA!F$101:AJ$101,LTA!F$103:AJ$103)</f>
        <v>44.74</v>
      </c>
      <c r="U18" s="78">
        <f>SUMPRODUCT(LTA!F18:AJ18,LTA!F$102:AJ$102,LTA!F$103:AJ$103)</f>
        <v>63.74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-257</v>
      </c>
      <c r="AA18" s="117">
        <f>STOA!H18</f>
        <v>2.8800000000000003</v>
      </c>
      <c r="AB18" s="117">
        <f>-STOA!N18</f>
        <v>-53.85</v>
      </c>
      <c r="AC18">
        <f t="shared" si="0"/>
        <v>12.147090780016189</v>
      </c>
      <c r="AD18">
        <f t="shared" si="1"/>
        <v>733.50727078283603</v>
      </c>
      <c r="AE18">
        <f>'IDT-1'!B18</f>
        <v>0</v>
      </c>
      <c r="AF18" s="26"/>
      <c r="AG18">
        <f t="shared" si="2"/>
        <v>733.50727078283603</v>
      </c>
      <c r="AI18" s="75">
        <f>PXIL!H18</f>
        <v>0</v>
      </c>
      <c r="AJ18" s="75">
        <f>PXIL!N18</f>
        <v>0</v>
      </c>
      <c r="AK18" s="75">
        <f>RTM_IEX!H18</f>
        <v>22.02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14.483910274162282</v>
      </c>
      <c r="F19">
        <f>GT_Spot!P19</f>
        <v>0</v>
      </c>
      <c r="G19">
        <f>PPCL_NG!P19</f>
        <v>46.404427034482758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-5.9809954751131214</v>
      </c>
      <c r="M19">
        <f>EDWPCL!S19</f>
        <v>0</v>
      </c>
      <c r="N19">
        <f>'MSW BWN'!S19</f>
        <v>7.9706583999999996</v>
      </c>
      <c r="O19">
        <f>BRPL_ISGS_exbus!BB19</f>
        <v>648.66788994576075</v>
      </c>
      <c r="P19" s="77">
        <v>112.87000000000002</v>
      </c>
      <c r="Q19" s="77">
        <v>13.75</v>
      </c>
      <c r="R19" s="80">
        <v>0</v>
      </c>
      <c r="S19" s="80">
        <v>0</v>
      </c>
      <c r="T19" s="78">
        <f>SUMPRODUCT(LTA!F19:AJ19,LTA!F$101:AJ$101,LTA!F$103:AJ$103)</f>
        <v>30.52</v>
      </c>
      <c r="U19" s="78">
        <f>SUMPRODUCT(LTA!F19:AJ19,LTA!F$102:AJ$102,LTA!F$103:AJ$103)</f>
        <v>61.839999999999996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-241</v>
      </c>
      <c r="AA19" s="117">
        <f>STOA!H19</f>
        <v>2.8800000000000003</v>
      </c>
      <c r="AB19" s="117">
        <f>-STOA!N19</f>
        <v>-53.85</v>
      </c>
      <c r="AC19">
        <f t="shared" si="0"/>
        <v>11.885214631824153</v>
      </c>
      <c r="AD19">
        <f t="shared" si="1"/>
        <v>734.37455027569172</v>
      </c>
      <c r="AE19">
        <f>'IDT-1'!B19</f>
        <v>0</v>
      </c>
      <c r="AF19" s="26"/>
      <c r="AG19">
        <f t="shared" si="2"/>
        <v>734.37455027569172</v>
      </c>
      <c r="AI19" s="75">
        <f>PXIL!H19</f>
        <v>0</v>
      </c>
      <c r="AJ19" s="75">
        <f>PXIL!N19</f>
        <v>0</v>
      </c>
      <c r="AK19" s="75">
        <f>RTM_IEX!H19</f>
        <v>23.94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14.483910274162282</v>
      </c>
      <c r="F20">
        <f>GT_Spot!P20</f>
        <v>0</v>
      </c>
      <c r="G20">
        <f>PPCL_NG!P20</f>
        <v>46.498430896551724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-5.2914027149321265</v>
      </c>
      <c r="M20">
        <f>EDWPCL!S20</f>
        <v>0</v>
      </c>
      <c r="N20">
        <f>'MSW BWN'!S20</f>
        <v>8.1713463999999991</v>
      </c>
      <c r="O20">
        <f>BRPL_ISGS_exbus!BB20</f>
        <v>648.70528665882864</v>
      </c>
      <c r="P20" s="77">
        <v>112.87000000000002</v>
      </c>
      <c r="Q20" s="77">
        <v>13.75</v>
      </c>
      <c r="R20" s="80">
        <v>0</v>
      </c>
      <c r="S20" s="80">
        <v>0</v>
      </c>
      <c r="T20" s="78">
        <f>SUMPRODUCT(LTA!F20:AJ20,LTA!F$101:AJ$101,LTA!F$103:AJ$103)</f>
        <v>29.57</v>
      </c>
      <c r="U20" s="78">
        <f>SUMPRODUCT(LTA!F20:AJ20,LTA!F$102:AJ$102,LTA!F$103:AJ$103)</f>
        <v>59.53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-217</v>
      </c>
      <c r="AA20" s="117">
        <f>STOA!H20</f>
        <v>2.8800000000000003</v>
      </c>
      <c r="AB20" s="117">
        <f>-STOA!N20</f>
        <v>-53.85</v>
      </c>
      <c r="AC20">
        <f t="shared" si="0"/>
        <v>11.614907658289402</v>
      </c>
      <c r="AD20">
        <f t="shared" si="1"/>
        <v>753.52653858454414</v>
      </c>
      <c r="AE20">
        <f>'IDT-1'!B20</f>
        <v>0</v>
      </c>
      <c r="AF20" s="26"/>
      <c r="AG20">
        <f t="shared" si="2"/>
        <v>753.52653858454414</v>
      </c>
      <c r="AI20" s="75">
        <f>PXIL!H20</f>
        <v>0</v>
      </c>
      <c r="AJ20" s="75">
        <f>PXIL!N20</f>
        <v>0</v>
      </c>
      <c r="AK20" s="75">
        <f>RTM_IEX!H20</f>
        <v>21.06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14.483910274162282</v>
      </c>
      <c r="F21">
        <f>GT_Spot!P21</f>
        <v>0</v>
      </c>
      <c r="G21">
        <f>PPCL_NG!P21</f>
        <v>46.361932137931035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-4.7171945701357458</v>
      </c>
      <c r="M21">
        <f>EDWPCL!S21</f>
        <v>0</v>
      </c>
      <c r="N21">
        <f>'MSW BWN'!S21</f>
        <v>7.7549187999999978</v>
      </c>
      <c r="O21">
        <f>BRPL_ISGS_exbus!BB21</f>
        <v>643.39593072346986</v>
      </c>
      <c r="P21" s="77">
        <v>112.87000000000002</v>
      </c>
      <c r="Q21" s="77">
        <v>13.75</v>
      </c>
      <c r="R21" s="80">
        <v>0</v>
      </c>
      <c r="S21" s="80">
        <v>0</v>
      </c>
      <c r="T21" s="78">
        <f>SUMPRODUCT(LTA!F21:AJ21,LTA!F$101:AJ$101,LTA!F$103:AJ$103)</f>
        <v>28.53</v>
      </c>
      <c r="U21" s="78">
        <f>SUMPRODUCT(LTA!F21:AJ21,LTA!F$102:AJ$102,LTA!F$103:AJ$103)</f>
        <v>49.98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-190</v>
      </c>
      <c r="AA21" s="117">
        <f>STOA!H21</f>
        <v>2.8800000000000003</v>
      </c>
      <c r="AB21" s="117">
        <f>-STOA!N21</f>
        <v>-53.85</v>
      </c>
      <c r="AC21">
        <f t="shared" si="0"/>
        <v>11.03999223786932</v>
      </c>
      <c r="AD21">
        <f t="shared" si="1"/>
        <v>744.16337985578116</v>
      </c>
      <c r="AE21">
        <f>'IDT-1'!B21</f>
        <v>0</v>
      </c>
      <c r="AF21" s="26"/>
      <c r="AG21">
        <f t="shared" si="2"/>
        <v>744.16337985578116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14.483910274162282</v>
      </c>
      <c r="F22">
        <f>GT_Spot!P22</f>
        <v>0</v>
      </c>
      <c r="G22">
        <f>PPCL_NG!P22</f>
        <v>46.352918068965522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-4.8610859728506783</v>
      </c>
      <c r="M22">
        <f>EDWPCL!S22</f>
        <v>0</v>
      </c>
      <c r="N22">
        <f>'MSW BWN'!S22</f>
        <v>7.3769563999999992</v>
      </c>
      <c r="O22">
        <f>BRPL_ISGS_exbus!BB22</f>
        <v>644.64024782043771</v>
      </c>
      <c r="P22" s="77">
        <v>112.87000000000002</v>
      </c>
      <c r="Q22" s="77">
        <v>13.75</v>
      </c>
      <c r="R22" s="80">
        <v>0</v>
      </c>
      <c r="S22" s="80">
        <v>0</v>
      </c>
      <c r="T22" s="78">
        <f>SUMPRODUCT(LTA!F22:AJ22,LTA!F$101:AJ$101,LTA!F$103:AJ$103)</f>
        <v>27.5</v>
      </c>
      <c r="U22" s="78">
        <f>SUMPRODUCT(LTA!F22:AJ22,LTA!F$102:AJ$102,LTA!F$103:AJ$103)</f>
        <v>51.480000000000004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-161</v>
      </c>
      <c r="AA22" s="117">
        <f>STOA!H22</f>
        <v>2.8800000000000003</v>
      </c>
      <c r="AB22" s="117">
        <f>-STOA!N22</f>
        <v>-53.85</v>
      </c>
      <c r="AC22">
        <f t="shared" si="0"/>
        <v>10.79548462347473</v>
      </c>
      <c r="AD22">
        <f t="shared" si="1"/>
        <v>774.59133669546327</v>
      </c>
      <c r="AE22">
        <f>'IDT-1'!B22</f>
        <v>0</v>
      </c>
      <c r="AF22" s="26"/>
      <c r="AG22">
        <f t="shared" si="2"/>
        <v>774.59133669546327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14.483910274162282</v>
      </c>
      <c r="F23">
        <f>GT_Spot!P23</f>
        <v>0</v>
      </c>
      <c r="G23">
        <f>PPCL_NG!P23</f>
        <v>46.395412965517238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-4.9846153846153847</v>
      </c>
      <c r="M23">
        <f>EDWPCL!S23</f>
        <v>0</v>
      </c>
      <c r="N23">
        <f>'MSW BWN'!S23</f>
        <v>7.1612168</v>
      </c>
      <c r="O23">
        <f>BRPL_ISGS_exbus!BB23</f>
        <v>622.64300318174026</v>
      </c>
      <c r="P23" s="77">
        <v>112.87</v>
      </c>
      <c r="Q23" s="77">
        <v>37.934392588303417</v>
      </c>
      <c r="R23" s="80">
        <v>0</v>
      </c>
      <c r="S23" s="80">
        <v>0</v>
      </c>
      <c r="T23" s="78">
        <f>SUMPRODUCT(LTA!F23:AJ23,LTA!F$101:AJ$101,LTA!F$103:AJ$103)</f>
        <v>26.19</v>
      </c>
      <c r="U23" s="78">
        <f>SUMPRODUCT(LTA!F23:AJ23,LTA!F$102:AJ$102,LTA!F$103:AJ$103)</f>
        <v>50.23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-118</v>
      </c>
      <c r="AA23" s="117">
        <f>STOA!H23</f>
        <v>2.8800000000000003</v>
      </c>
      <c r="AB23" s="117">
        <f>-STOA!N23</f>
        <v>-53.85</v>
      </c>
      <c r="AC23">
        <f t="shared" si="0"/>
        <v>10.453190100848545</v>
      </c>
      <c r="AD23">
        <f t="shared" si="1"/>
        <v>822.17013032425939</v>
      </c>
      <c r="AE23">
        <f>'IDT-1'!B23</f>
        <v>0</v>
      </c>
      <c r="AF23" s="26"/>
      <c r="AG23">
        <f t="shared" si="2"/>
        <v>822.17013032425939</v>
      </c>
      <c r="AI23" s="75">
        <f>PXIL!H23</f>
        <v>0</v>
      </c>
      <c r="AJ23" s="75">
        <f>PXIL!N23</f>
        <v>0</v>
      </c>
      <c r="AK23" s="75">
        <f>RTM_IEX!H23</f>
        <v>6.7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14.483910274162282</v>
      </c>
      <c r="F24">
        <f>GT_Spot!P24</f>
        <v>0</v>
      </c>
      <c r="G24">
        <f>PPCL_NG!P24</f>
        <v>46.305272275862073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-5.1733031674208139</v>
      </c>
      <c r="M24">
        <f>EDWPCL!S24</f>
        <v>0</v>
      </c>
      <c r="N24">
        <f>'MSW BWN'!S24</f>
        <v>7.0006663999999992</v>
      </c>
      <c r="O24">
        <f>BRPL_ISGS_exbus!BB24</f>
        <v>631.73426092073726</v>
      </c>
      <c r="P24" s="77">
        <v>112.87</v>
      </c>
      <c r="Q24" s="77">
        <v>37.934392588303417</v>
      </c>
      <c r="R24" s="80">
        <v>0</v>
      </c>
      <c r="S24" s="80">
        <v>0</v>
      </c>
      <c r="T24" s="78">
        <f>SUMPRODUCT(LTA!F24:AJ24,LTA!F$101:AJ$101,LTA!F$103:AJ$103)</f>
        <v>24.990000000000002</v>
      </c>
      <c r="U24" s="78">
        <f>SUMPRODUCT(LTA!F24:AJ24,LTA!F$102:AJ$102,LTA!F$103:AJ$103)</f>
        <v>48.669999999999995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-65</v>
      </c>
      <c r="AA24" s="117">
        <f>STOA!H24</f>
        <v>2.8800000000000003</v>
      </c>
      <c r="AB24" s="117">
        <f>-STOA!N24</f>
        <v>-53.85</v>
      </c>
      <c r="AC24">
        <f t="shared" si="0"/>
        <v>10.021025522884026</v>
      </c>
      <c r="AD24">
        <f t="shared" si="1"/>
        <v>879.58417376876025</v>
      </c>
      <c r="AE24">
        <f>'IDT-1'!B24</f>
        <v>0</v>
      </c>
      <c r="AF24" s="26"/>
      <c r="AG24">
        <f t="shared" si="2"/>
        <v>879.58417376876025</v>
      </c>
      <c r="AI24" s="75">
        <f>PXIL!H24</f>
        <v>0</v>
      </c>
      <c r="AJ24" s="75">
        <f>PXIL!N24</f>
        <v>0</v>
      </c>
      <c r="AK24" s="75">
        <f>RTM_IEX!H24</f>
        <v>4.79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14.483910274162282</v>
      </c>
      <c r="F25">
        <f>GT_Spot!P25</f>
        <v>0</v>
      </c>
      <c r="G25">
        <f>PPCL_NG!P25</f>
        <v>46.490704551724143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-5.0497737556561084</v>
      </c>
      <c r="M25">
        <f>EDWPCL!S25</f>
        <v>0</v>
      </c>
      <c r="N25">
        <f>'MSW BWN'!S25</f>
        <v>7.1444927999999992</v>
      </c>
      <c r="O25">
        <f>BRPL_ISGS_exbus!BB25</f>
        <v>635.4542105977672</v>
      </c>
      <c r="P25" s="77">
        <v>112.87</v>
      </c>
      <c r="Q25" s="77">
        <v>37.934392588303417</v>
      </c>
      <c r="R25" s="80">
        <v>0</v>
      </c>
      <c r="S25" s="80">
        <v>0</v>
      </c>
      <c r="T25" s="78">
        <f>SUMPRODUCT(LTA!F25:AJ25,LTA!F$101:AJ$101,LTA!F$103:AJ$103)</f>
        <v>18.45</v>
      </c>
      <c r="U25" s="78">
        <f>SUMPRODUCT(LTA!F25:AJ25,LTA!F$102:AJ$102,LTA!F$103:AJ$103)</f>
        <v>47.540000000000006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-8</v>
      </c>
      <c r="AA25" s="117">
        <f>STOA!H25</f>
        <v>2.8800000000000003</v>
      </c>
      <c r="AB25" s="117">
        <f>-STOA!N25</f>
        <v>-53.85</v>
      </c>
      <c r="AC25">
        <f t="shared" si="0"/>
        <v>9.5325245777539536</v>
      </c>
      <c r="AD25">
        <f t="shared" si="1"/>
        <v>939.31541247854693</v>
      </c>
      <c r="AE25">
        <f>'IDT-1'!B25</f>
        <v>0</v>
      </c>
      <c r="AF25" s="26"/>
      <c r="AG25">
        <f t="shared" si="2"/>
        <v>939.31541247854693</v>
      </c>
      <c r="AI25" s="75">
        <f>PXIL!H25</f>
        <v>0</v>
      </c>
      <c r="AJ25" s="75">
        <f>PXIL!N25</f>
        <v>0</v>
      </c>
      <c r="AK25" s="75">
        <f>RTM_IEX!H25</f>
        <v>10.53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14.483910274162282</v>
      </c>
      <c r="F26">
        <f>GT_Spot!P26</f>
        <v>0</v>
      </c>
      <c r="G26">
        <f>PPCL_NG!P26</f>
        <v>46.136580413793098</v>
      </c>
      <c r="H26">
        <f>PPCL_Spot!P26</f>
        <v>0</v>
      </c>
      <c r="I26">
        <f>Bawana_NG!P26</f>
        <v>81.97</v>
      </c>
      <c r="J26">
        <f>Bawana_RLNG!P26</f>
        <v>0</v>
      </c>
      <c r="K26">
        <f>Bawana_Spot!P26</f>
        <v>0</v>
      </c>
      <c r="L26">
        <f>TWOMCL!O26</f>
        <v>-4.9710407239818997</v>
      </c>
      <c r="M26">
        <f>EDWPCL!S26</f>
        <v>0</v>
      </c>
      <c r="N26">
        <f>'MSW BWN'!S26</f>
        <v>7.2649055999999996</v>
      </c>
      <c r="O26">
        <f>BRPL_ISGS_exbus!BB26</f>
        <v>685.6665311551244</v>
      </c>
      <c r="P26" s="77">
        <v>112.87</v>
      </c>
      <c r="Q26" s="77">
        <v>37.934392588303417</v>
      </c>
      <c r="R26" s="80">
        <v>0</v>
      </c>
      <c r="S26" s="80">
        <v>0</v>
      </c>
      <c r="T26" s="78">
        <f>SUMPRODUCT(LTA!F26:AJ26,LTA!F$101:AJ$101,LTA!F$103:AJ$103)</f>
        <v>17.869999999999997</v>
      </c>
      <c r="U26" s="78">
        <f>SUMPRODUCT(LTA!F26:AJ26,LTA!F$102:AJ$102,LTA!F$103:AJ$103)</f>
        <v>46.57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9.9291243168119294</v>
      </c>
      <c r="AD26">
        <f t="shared" si="1"/>
        <v>1000.2161549905896</v>
      </c>
      <c r="AE26">
        <f>'IDT-1'!B26</f>
        <v>0</v>
      </c>
      <c r="AF26" s="26"/>
      <c r="AG26">
        <f t="shared" si="2"/>
        <v>1000.2161549905896</v>
      </c>
      <c r="AI26" s="75">
        <f>PXIL!H26</f>
        <v>0</v>
      </c>
      <c r="AJ26" s="75">
        <f>PXIL!N26</f>
        <v>0</v>
      </c>
      <c r="AK26" s="75">
        <f>RTM_IEX!H26</f>
        <v>15.32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14.483910274162282</v>
      </c>
      <c r="F27">
        <f>GT_Spot!P27</f>
        <v>0</v>
      </c>
      <c r="G27">
        <f>PPCL_NG!P27</f>
        <v>46.347767172413789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-4.3656108597285073</v>
      </c>
      <c r="M27">
        <f>EDWPCL!S27</f>
        <v>0</v>
      </c>
      <c r="N27">
        <f>'MSW BWN'!S27</f>
        <v>6.8635295999999997</v>
      </c>
      <c r="O27">
        <f>BRPL_ISGS_exbus!BB27</f>
        <v>900.70273205468936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17.239999999999998</v>
      </c>
      <c r="U27" s="78">
        <f>SUMPRODUCT(LTA!F27:AJ27,LTA!F$102:AJ$102,LTA!F$103:AJ$103)</f>
        <v>45.24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14.567316744418662</v>
      </c>
      <c r="AD27">
        <f t="shared" si="1"/>
        <v>1113.8294040854219</v>
      </c>
      <c r="AE27">
        <f>'IDT-1'!B27</f>
        <v>0</v>
      </c>
      <c r="AF27" s="26"/>
      <c r="AG27">
        <f t="shared" si="2"/>
        <v>1113.8294040854219</v>
      </c>
      <c r="AI27" s="75">
        <f>PXIL!H27</f>
        <v>0</v>
      </c>
      <c r="AJ27" s="75">
        <f>PXIL!N27</f>
        <v>0</v>
      </c>
      <c r="AK27" s="75">
        <f>RTM_IEX!H27</f>
        <v>131.16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14.483910274162282</v>
      </c>
      <c r="F28">
        <f>GT_Spot!P28</f>
        <v>0</v>
      </c>
      <c r="G28">
        <f>PPCL_NG!P28</f>
        <v>46.457223724137926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-3.9230769230769229</v>
      </c>
      <c r="M28">
        <f>EDWPCL!S28</f>
        <v>0</v>
      </c>
      <c r="N28">
        <f>'MSW BWN'!S28</f>
        <v>7.241492</v>
      </c>
      <c r="O28">
        <f>BRPL_ISGS_exbus!BB28</f>
        <v>962.86343318360537</v>
      </c>
      <c r="P28" s="77">
        <v>112.87</v>
      </c>
      <c r="Q28" s="77">
        <v>37.934392588303417</v>
      </c>
      <c r="R28" s="80">
        <v>0.1</v>
      </c>
      <c r="S28" s="80">
        <v>0</v>
      </c>
      <c r="T28" s="78">
        <f>SUMPRODUCT(LTA!F28:AJ28,LTA!F$101:AJ$101,LTA!F$103:AJ$103)</f>
        <v>16.350000000000001</v>
      </c>
      <c r="U28" s="78">
        <f>SUMPRODUCT(LTA!F28:AJ28,LTA!F$102:AJ$102,LTA!F$103:AJ$103)</f>
        <v>44.83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14.6828753284058</v>
      </c>
      <c r="AD28">
        <f t="shared" si="1"/>
        <v>1127.7344995187261</v>
      </c>
      <c r="AE28">
        <f>'IDT-1'!B28</f>
        <v>100</v>
      </c>
      <c r="AF28" s="26"/>
      <c r="AG28">
        <f t="shared" si="2"/>
        <v>1227.7344995187261</v>
      </c>
      <c r="AI28" s="75">
        <f>PXIL!H28</f>
        <v>0</v>
      </c>
      <c r="AJ28" s="75">
        <f>PXIL!N28</f>
        <v>0</v>
      </c>
      <c r="AK28" s="75">
        <f>RTM_IEX!H28</f>
        <v>83.29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14.483910274162282</v>
      </c>
      <c r="F29">
        <f>GT_Spot!P29</f>
        <v>0</v>
      </c>
      <c r="G29">
        <f>PPCL_NG!P29</f>
        <v>46.340040827586201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-4.2285067873303168</v>
      </c>
      <c r="M29">
        <f>EDWPCL!S29</f>
        <v>0</v>
      </c>
      <c r="N29">
        <f>'MSW BWN'!S29</f>
        <v>7.5542308</v>
      </c>
      <c r="O29">
        <f>BRPL_ISGS_exbus!BB29</f>
        <v>987.92186800420552</v>
      </c>
      <c r="P29" s="77">
        <v>112.87</v>
      </c>
      <c r="Q29" s="77">
        <v>37.934392588303417</v>
      </c>
      <c r="R29" s="80">
        <v>0.5</v>
      </c>
      <c r="S29" s="80">
        <v>0</v>
      </c>
      <c r="T29" s="78">
        <f>SUMPRODUCT(LTA!F29:AJ29,LTA!F$101:AJ$101,LTA!F$103:AJ$103)</f>
        <v>15.639999999999999</v>
      </c>
      <c r="U29" s="78">
        <f>SUMPRODUCT(LTA!F29:AJ29,LTA!F$102:AJ$102,LTA!F$103:AJ$103)</f>
        <v>32.589999999999996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14.854054092061361</v>
      </c>
      <c r="AD29">
        <f t="shared" si="1"/>
        <v>1146.4018816148657</v>
      </c>
      <c r="AE29">
        <f>'IDT-1'!B29</f>
        <v>175</v>
      </c>
      <c r="AF29" s="26"/>
      <c r="AG29">
        <f t="shared" si="2"/>
        <v>1321.4018816148657</v>
      </c>
      <c r="AI29" s="75">
        <f>PXIL!H29</f>
        <v>0</v>
      </c>
      <c r="AJ29" s="75">
        <f>PXIL!N29</f>
        <v>0</v>
      </c>
      <c r="AK29" s="75">
        <f>RTM_IEX!H29</f>
        <v>65.11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14.483910274162282</v>
      </c>
      <c r="F30">
        <f>GT_Spot!P30</f>
        <v>0</v>
      </c>
      <c r="G30">
        <f>PPCL_NG!P30</f>
        <v>46.190664827586204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-4.1959276018099541</v>
      </c>
      <c r="M30">
        <f>EDWPCL!S30</f>
        <v>0</v>
      </c>
      <c r="N30">
        <f>'MSW BWN'!S30</f>
        <v>7.8502455999999992</v>
      </c>
      <c r="O30">
        <f>BRPL_ISGS_exbus!BB30</f>
        <v>1054.9078523745054</v>
      </c>
      <c r="P30" s="77">
        <v>112.87</v>
      </c>
      <c r="Q30" s="77">
        <v>37.934392588303417</v>
      </c>
      <c r="R30" s="80">
        <v>3.29</v>
      </c>
      <c r="S30" s="80">
        <v>0</v>
      </c>
      <c r="T30" s="78">
        <f>SUMPRODUCT(LTA!F30:AJ30,LTA!F$101:AJ$101,LTA!F$103:AJ$103)</f>
        <v>15.16</v>
      </c>
      <c r="U30" s="78">
        <f>SUMPRODUCT(LTA!F30:AJ30,LTA!F$102:AJ$102,LTA!F$103:AJ$103)</f>
        <v>31.099999999999998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15.527603933796378</v>
      </c>
      <c r="AD30">
        <f t="shared" si="1"/>
        <v>1222.3335341289508</v>
      </c>
      <c r="AE30">
        <f>'IDT-1'!B30</f>
        <v>190</v>
      </c>
      <c r="AF30" s="26"/>
      <c r="AG30">
        <f t="shared" si="2"/>
        <v>1412.3335341289508</v>
      </c>
      <c r="AI30" s="75">
        <f>PXIL!H30</f>
        <v>0</v>
      </c>
      <c r="AJ30" s="75">
        <f>PXIL!N30</f>
        <v>0</v>
      </c>
      <c r="AK30" s="75">
        <f>RTM_IEX!H30</f>
        <v>73.73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14.483910274162282</v>
      </c>
      <c r="F31">
        <f>GT_Spot!P31</f>
        <v>0</v>
      </c>
      <c r="G31">
        <f>PPCL_NG!P31</f>
        <v>46.287244137931033</v>
      </c>
      <c r="H31">
        <f>PPCL_Spot!P31</f>
        <v>0</v>
      </c>
      <c r="I31">
        <f>Bawana_NG!P31</f>
        <v>105.39000000000001</v>
      </c>
      <c r="J31">
        <f>Bawana_RLNG!P31</f>
        <v>0</v>
      </c>
      <c r="K31">
        <f>Bawana_Spot!P31</f>
        <v>0</v>
      </c>
      <c r="L31">
        <f>TWOMCL!O31</f>
        <v>-4.7171945701357458</v>
      </c>
      <c r="M31">
        <f>EDWPCL!S31</f>
        <v>0</v>
      </c>
      <c r="N31">
        <f>'MSW BWN'!S31</f>
        <v>8.1077952</v>
      </c>
      <c r="O31">
        <f>BRPL_ISGS_exbus!BB31</f>
        <v>1143.8875775176389</v>
      </c>
      <c r="P31" s="77">
        <v>112.87</v>
      </c>
      <c r="Q31" s="77">
        <v>37.934392588303417</v>
      </c>
      <c r="R31" s="80">
        <v>11.37</v>
      </c>
      <c r="S31" s="80">
        <v>0</v>
      </c>
      <c r="T31" s="78">
        <f>SUMPRODUCT(LTA!F31:AJ31,LTA!F$101:AJ$101,LTA!F$103:AJ$103)</f>
        <v>15.16</v>
      </c>
      <c r="U31" s="78">
        <f>SUMPRODUCT(LTA!F31:AJ31,LTA!F$102:AJ$102,LTA!F$103:AJ$103)</f>
        <v>29.44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177.89000000000001</v>
      </c>
      <c r="AB31" s="117">
        <f>-STOA!N31</f>
        <v>-257.96000000000004</v>
      </c>
      <c r="AC31">
        <f t="shared" si="0"/>
        <v>17.96564172408489</v>
      </c>
      <c r="AD31">
        <f t="shared" si="1"/>
        <v>1495.898083423815</v>
      </c>
      <c r="AE31">
        <f>'IDT-1'!B31</f>
        <v>32</v>
      </c>
      <c r="AF31" s="26"/>
      <c r="AG31">
        <f t="shared" si="2"/>
        <v>1527.898083423815</v>
      </c>
      <c r="AI31" s="75">
        <f>PXIL!H31</f>
        <v>0</v>
      </c>
      <c r="AJ31" s="75">
        <f>PXIL!N31</f>
        <v>0</v>
      </c>
      <c r="AK31" s="75">
        <f>RTM_IEX!H31</f>
        <v>73.72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14.483910274162282</v>
      </c>
      <c r="F32">
        <f>GT_Spot!P32</f>
        <v>0</v>
      </c>
      <c r="G32">
        <f>PPCL_NG!P32</f>
        <v>46.154608551724138</v>
      </c>
      <c r="H32">
        <f>PPCL_Spot!P32</f>
        <v>0</v>
      </c>
      <c r="I32">
        <f>Bawana_NG!P32</f>
        <v>105.3</v>
      </c>
      <c r="J32">
        <f>Bawana_RLNG!P32</f>
        <v>0</v>
      </c>
      <c r="K32">
        <f>Bawana_Spot!P32</f>
        <v>0</v>
      </c>
      <c r="L32">
        <f>TWOMCL!O32</f>
        <v>-4.8936651583710402</v>
      </c>
      <c r="M32">
        <f>EDWPCL!S32</f>
        <v>0</v>
      </c>
      <c r="N32">
        <f>'MSW BWN'!S32</f>
        <v>8.0676575999999987</v>
      </c>
      <c r="O32">
        <f>BRPL_ISGS_exbus!BB32</f>
        <v>1165.1287839077052</v>
      </c>
      <c r="P32" s="77">
        <v>112.87</v>
      </c>
      <c r="Q32" s="77">
        <v>37.934392588303417</v>
      </c>
      <c r="R32" s="80">
        <v>24.204803493449784</v>
      </c>
      <c r="S32" s="80">
        <v>0</v>
      </c>
      <c r="T32" s="78">
        <f>SUMPRODUCT(LTA!F32:AJ32,LTA!F$101:AJ$101,LTA!F$103:AJ$103)</f>
        <v>15.309999999999999</v>
      </c>
      <c r="U32" s="78">
        <f>SUMPRODUCT(LTA!F32:AJ32,LTA!F$102:AJ$102,LTA!F$103:AJ$103)</f>
        <v>28.05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224.29000000000005</v>
      </c>
      <c r="AB32" s="117">
        <f>-STOA!N32</f>
        <v>-257.96000000000004</v>
      </c>
      <c r="AC32">
        <f t="shared" si="0"/>
        <v>18.847500935407481</v>
      </c>
      <c r="AD32">
        <f t="shared" si="1"/>
        <v>1594.8729903215662</v>
      </c>
      <c r="AE32">
        <f>'IDT-1'!B32</f>
        <v>50</v>
      </c>
      <c r="AF32" s="26"/>
      <c r="AG32">
        <f t="shared" si="2"/>
        <v>1644.8729903215662</v>
      </c>
      <c r="AI32" s="75">
        <f>PXIL!H32</f>
        <v>0</v>
      </c>
      <c r="AJ32" s="75">
        <f>PXIL!N32</f>
        <v>0</v>
      </c>
      <c r="AK32" s="75">
        <f>RTM_IEX!H32</f>
        <v>94.78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14.483910274162282</v>
      </c>
      <c r="F33">
        <f>GT_Spot!P33</f>
        <v>0</v>
      </c>
      <c r="G33">
        <f>PPCL_NG!P33</f>
        <v>46.215131586206894</v>
      </c>
      <c r="H33">
        <f>PPCL_Spot!P33</f>
        <v>0</v>
      </c>
      <c r="I33">
        <f>Bawana_NG!P33</f>
        <v>105.22</v>
      </c>
      <c r="J33">
        <f>Bawana_RLNG!P33</f>
        <v>0</v>
      </c>
      <c r="K33">
        <f>Bawana_Spot!P33</f>
        <v>0</v>
      </c>
      <c r="L33">
        <f>TWOMCL!O33</f>
        <v>-5.3945701357466058</v>
      </c>
      <c r="M33">
        <f>EDWPCL!S33</f>
        <v>0</v>
      </c>
      <c r="N33">
        <f>'MSW BWN'!S33</f>
        <v>7.8268319999999987</v>
      </c>
      <c r="O33">
        <f>BRPL_ISGS_exbus!BB33</f>
        <v>1175.6729113520987</v>
      </c>
      <c r="P33" s="77">
        <v>112.87</v>
      </c>
      <c r="Q33" s="77">
        <v>37.934392588303417</v>
      </c>
      <c r="R33" s="80">
        <v>34.659999999999997</v>
      </c>
      <c r="S33" s="80">
        <v>0</v>
      </c>
      <c r="T33" s="78">
        <f>SUMPRODUCT(LTA!F33:AJ33,LTA!F$101:AJ$101,LTA!F$103:AJ$103)</f>
        <v>15.61</v>
      </c>
      <c r="U33" s="78">
        <f>SUMPRODUCT(LTA!F33:AJ33,LTA!F$102:AJ$102,LTA!F$103:AJ$103)</f>
        <v>25.89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225.69000000000005</v>
      </c>
      <c r="AB33" s="117">
        <f>-STOA!N33</f>
        <v>-257.96000000000004</v>
      </c>
      <c r="AC33">
        <f t="shared" si="0"/>
        <v>19.291587421864879</v>
      </c>
      <c r="AD33">
        <f t="shared" si="1"/>
        <v>1643.8870202431597</v>
      </c>
      <c r="AE33">
        <f>'IDT-1'!B33</f>
        <v>126</v>
      </c>
      <c r="AF33" s="26"/>
      <c r="AG33">
        <f t="shared" si="2"/>
        <v>1769.8870202431597</v>
      </c>
      <c r="AI33" s="75">
        <f>PXIL!H33</f>
        <v>0</v>
      </c>
      <c r="AJ33" s="75">
        <f>PXIL!N33</f>
        <v>0</v>
      </c>
      <c r="AK33" s="75">
        <f>RTM_IEX!H33</f>
        <v>124.46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14.483910274162282</v>
      </c>
      <c r="F34">
        <f>GT_Spot!P34</f>
        <v>0</v>
      </c>
      <c r="G34">
        <f>PPCL_NG!P34</f>
        <v>46.222857931034476</v>
      </c>
      <c r="H34">
        <f>PPCL_Spot!P34</f>
        <v>0</v>
      </c>
      <c r="I34">
        <f>Bawana_NG!P34</f>
        <v>104.93</v>
      </c>
      <c r="J34">
        <f>Bawana_RLNG!P34</f>
        <v>0</v>
      </c>
      <c r="K34">
        <f>Bawana_Spot!P34</f>
        <v>0</v>
      </c>
      <c r="L34">
        <f>TWOMCL!O34</f>
        <v>-6.0665158371040722</v>
      </c>
      <c r="M34">
        <f>EDWPCL!S34</f>
        <v>0</v>
      </c>
      <c r="N34">
        <f>'MSW BWN'!S34</f>
        <v>7.0809415999999992</v>
      </c>
      <c r="O34">
        <f>BRPL_ISGS_exbus!BB34</f>
        <v>1173.8160273344986</v>
      </c>
      <c r="P34" s="77">
        <v>112.87</v>
      </c>
      <c r="Q34" s="77">
        <v>37.934392588303417</v>
      </c>
      <c r="R34" s="80">
        <v>37.000000000000007</v>
      </c>
      <c r="S34" s="80">
        <v>0</v>
      </c>
      <c r="T34" s="78">
        <f>SUMPRODUCT(LTA!F34:AJ34,LTA!F$101:AJ$101,LTA!F$103:AJ$103)</f>
        <v>25.5</v>
      </c>
      <c r="U34" s="78">
        <f>SUMPRODUCT(LTA!F34:AJ34,LTA!F$102:AJ$102,LTA!F$103:AJ$103)</f>
        <v>25.95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245.21000000000004</v>
      </c>
      <c r="AB34" s="117">
        <f>-STOA!N34</f>
        <v>-257.96000000000004</v>
      </c>
      <c r="AC34">
        <f t="shared" si="0"/>
        <v>19.526924618449122</v>
      </c>
      <c r="AD34">
        <f t="shared" si="1"/>
        <v>1669.0446892724456</v>
      </c>
      <c r="AE34">
        <f>'IDT-1'!B34</f>
        <v>195</v>
      </c>
      <c r="AF34" s="26"/>
      <c r="AG34">
        <f t="shared" si="2"/>
        <v>1864.0446892724456</v>
      </c>
      <c r="AI34" s="75">
        <f>PXIL!H34</f>
        <v>0</v>
      </c>
      <c r="AJ34" s="75">
        <f>PXIL!N34</f>
        <v>0</v>
      </c>
      <c r="AK34" s="75">
        <f>RTM_IEX!H34</f>
        <v>121.6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14.483910274162282</v>
      </c>
      <c r="F35">
        <f>GT_Spot!P35</f>
        <v>0</v>
      </c>
      <c r="G35">
        <f>PPCL_NG!P35</f>
        <v>46.279517793103459</v>
      </c>
      <c r="H35">
        <f>PPCL_Spot!P35</f>
        <v>0</v>
      </c>
      <c r="I35">
        <f>Bawana_NG!P35</f>
        <v>104.86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7.1277687999999992</v>
      </c>
      <c r="O35">
        <f>BRPL_ISGS_exbus!BB35</f>
        <v>1172.023880494676</v>
      </c>
      <c r="P35" s="77">
        <v>112.87</v>
      </c>
      <c r="Q35" s="77">
        <v>37.934392588303417</v>
      </c>
      <c r="R35" s="80">
        <v>41.500000000000007</v>
      </c>
      <c r="S35" s="80">
        <v>0</v>
      </c>
      <c r="T35" s="78">
        <f>SUMPRODUCT(LTA!F35:AJ35,LTA!F$101:AJ$101,LTA!F$103:AJ$103)</f>
        <v>27.65</v>
      </c>
      <c r="U35" s="78">
        <f>SUMPRODUCT(LTA!F35:AJ35,LTA!F$102:AJ$102,LTA!F$103:AJ$103)</f>
        <v>25.880000000000003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509.02000000000004</v>
      </c>
      <c r="AB35" s="117">
        <f>-STOA!N35</f>
        <v>-257.96000000000004</v>
      </c>
      <c r="AC35">
        <f t="shared" si="0"/>
        <v>21.857535536312135</v>
      </c>
      <c r="AD35">
        <f t="shared" si="1"/>
        <v>1931.435144165823</v>
      </c>
      <c r="AE35">
        <f>'IDT-1'!B35</f>
        <v>0</v>
      </c>
      <c r="AF35" s="26"/>
      <c r="AG35">
        <f t="shared" si="2"/>
        <v>1931.435144165823</v>
      </c>
      <c r="AI35" s="75">
        <f>PXIL!H35</f>
        <v>0</v>
      </c>
      <c r="AJ35" s="75">
        <f>PXIL!N35</f>
        <v>0</v>
      </c>
      <c r="AK35" s="75">
        <f>RTM_IEX!H35</f>
        <v>117.75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9.4792090085141449</v>
      </c>
      <c r="F36">
        <f>GT_Spot!P36</f>
        <v>0</v>
      </c>
      <c r="G36">
        <f>PPCL_NG!P36</f>
        <v>46.350342620689666</v>
      </c>
      <c r="H36">
        <f>PPCL_Spot!P36</f>
        <v>0</v>
      </c>
      <c r="I36">
        <f>Bawana_NG!P36</f>
        <v>104.86</v>
      </c>
      <c r="J36">
        <f>Bawana_RLNG!P36</f>
        <v>0</v>
      </c>
      <c r="K36">
        <f>Bawana_Spot!P36</f>
        <v>0</v>
      </c>
      <c r="L36">
        <f>TWOMCL!O36</f>
        <v>-5.8316742081447961</v>
      </c>
      <c r="M36">
        <f>EDWPCL!S36</f>
        <v>0</v>
      </c>
      <c r="N36">
        <f>'MSW BWN'!S36</f>
        <v>7.0240799999999988</v>
      </c>
      <c r="O36">
        <f>BRPL_ISGS_exbus!BB36</f>
        <v>1164.8872536437448</v>
      </c>
      <c r="P36" s="77">
        <v>112.87</v>
      </c>
      <c r="Q36" s="77">
        <v>37.934392588303417</v>
      </c>
      <c r="R36" s="80">
        <v>41.500000000000007</v>
      </c>
      <c r="S36" s="80">
        <v>0</v>
      </c>
      <c r="T36" s="78">
        <f>SUMPRODUCT(LTA!F36:AJ36,LTA!F$101:AJ$101,LTA!F$103:AJ$103)</f>
        <v>41.37</v>
      </c>
      <c r="U36" s="78">
        <f>SUMPRODUCT(LTA!F36:AJ36,LTA!F$102:AJ$102,LTA!F$103:AJ$103)</f>
        <v>25.85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560.43000000000006</v>
      </c>
      <c r="AB36" s="117">
        <f>-STOA!N36</f>
        <v>-257.96000000000004</v>
      </c>
      <c r="AC36">
        <f t="shared" si="0"/>
        <v>22.24920656809233</v>
      </c>
      <c r="AD36">
        <f t="shared" si="1"/>
        <v>1976.1443970850148</v>
      </c>
      <c r="AE36">
        <f>'IDT-1'!B36</f>
        <v>0</v>
      </c>
      <c r="AF36" s="26"/>
      <c r="AG36">
        <f t="shared" si="2"/>
        <v>1976.1443970850148</v>
      </c>
      <c r="AI36" s="75">
        <f>PXIL!H36</f>
        <v>0</v>
      </c>
      <c r="AJ36" s="75">
        <f>PXIL!N36</f>
        <v>0</v>
      </c>
      <c r="AK36" s="75">
        <f>RTM_IEX!H36</f>
        <v>109.63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9.4792090085141449</v>
      </c>
      <c r="F37">
        <f>GT_Spot!P37</f>
        <v>0</v>
      </c>
      <c r="G37">
        <f>PPCL_NG!P37</f>
        <v>46.082495999999999</v>
      </c>
      <c r="H37">
        <f>PPCL_Spot!P37</f>
        <v>0</v>
      </c>
      <c r="I37">
        <f>Bawana_NG!P37</f>
        <v>104.86</v>
      </c>
      <c r="J37">
        <f>Bawana_RLNG!P37</f>
        <v>0</v>
      </c>
      <c r="K37">
        <f>Bawana_Spot!P37</f>
        <v>0</v>
      </c>
      <c r="L37">
        <f>TWOMCL!O37</f>
        <v>-5.910407239819004</v>
      </c>
      <c r="M37">
        <f>EDWPCL!S37</f>
        <v>0</v>
      </c>
      <c r="N37">
        <f>'MSW BWN'!S37</f>
        <v>7.1846303999999996</v>
      </c>
      <c r="O37">
        <f>BRPL_ISGS_exbus!BB37</f>
        <v>1070.7616800959672</v>
      </c>
      <c r="P37" s="77">
        <v>112.87</v>
      </c>
      <c r="Q37" s="77">
        <v>37.934392588303417</v>
      </c>
      <c r="R37" s="80">
        <v>41.500000000000007</v>
      </c>
      <c r="S37" s="80">
        <v>0</v>
      </c>
      <c r="T37" s="78">
        <f>SUMPRODUCT(LTA!F37:AJ37,LTA!F$101:AJ$101,LTA!F$103:AJ$103)</f>
        <v>52.610000000000007</v>
      </c>
      <c r="U37" s="78">
        <f>SUMPRODUCT(LTA!F37:AJ37,LTA!F$102:AJ$102,LTA!F$103:AJ$103)</f>
        <v>24.92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643.36</v>
      </c>
      <c r="AB37" s="117">
        <f>-STOA!N37</f>
        <v>-257.96000000000004</v>
      </c>
      <c r="AC37">
        <f t="shared" si="0"/>
        <v>22.122632316025232</v>
      </c>
      <c r="AD37">
        <f t="shared" si="1"/>
        <v>1961.7293685369409</v>
      </c>
      <c r="AE37">
        <f>'IDT-1'!B37</f>
        <v>0</v>
      </c>
      <c r="AF37" s="26"/>
      <c r="AG37">
        <f t="shared" si="2"/>
        <v>1961.7293685369409</v>
      </c>
      <c r="AI37" s="75">
        <f>PXIL!H37</f>
        <v>0</v>
      </c>
      <c r="AJ37" s="75">
        <f>PXIL!N37</f>
        <v>0</v>
      </c>
      <c r="AK37" s="75">
        <f>RTM_IEX!H37</f>
        <v>96.16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9.4792090085141449</v>
      </c>
      <c r="F38">
        <f>GT_Spot!P38</f>
        <v>0</v>
      </c>
      <c r="G38">
        <f>PPCL_NG!P38</f>
        <v>46.141124612095716</v>
      </c>
      <c r="H38">
        <f>PPCL_Spot!P38</f>
        <v>0</v>
      </c>
      <c r="I38">
        <f>Bawana_NG!P38</f>
        <v>104.86</v>
      </c>
      <c r="J38">
        <f>Bawana_RLNG!P38</f>
        <v>0</v>
      </c>
      <c r="K38">
        <f>Bawana_Spot!P38</f>
        <v>0</v>
      </c>
      <c r="L38">
        <f>TWOMCL!O38</f>
        <v>-5.9484162895927595</v>
      </c>
      <c r="M38">
        <f>EDWPCL!S38</f>
        <v>0</v>
      </c>
      <c r="N38">
        <f>'MSW BWN'!S38</f>
        <v>7.7549187999999978</v>
      </c>
      <c r="O38">
        <f>BRPL_ISGS_exbus!BB38</f>
        <v>1053.1348758980841</v>
      </c>
      <c r="P38" s="77">
        <v>112.87</v>
      </c>
      <c r="Q38" s="77">
        <v>37.934392588303417</v>
      </c>
      <c r="R38" s="80">
        <v>41.500000000000007</v>
      </c>
      <c r="S38" s="80">
        <v>0</v>
      </c>
      <c r="T38" s="78">
        <f>SUMPRODUCT(LTA!F38:AJ38,LTA!F$101:AJ$101,LTA!F$103:AJ$103)</f>
        <v>66.97</v>
      </c>
      <c r="U38" s="78">
        <f>SUMPRODUCT(LTA!F38:AJ38,LTA!F$102:AJ$102,LTA!F$103:AJ$103)</f>
        <v>23.93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691.13</v>
      </c>
      <c r="AB38" s="117">
        <f>-STOA!N38</f>
        <v>-257.96000000000004</v>
      </c>
      <c r="AC38">
        <f t="shared" si="0"/>
        <v>22.514324357981192</v>
      </c>
      <c r="AD38">
        <f t="shared" si="1"/>
        <v>2005.7717802594234</v>
      </c>
      <c r="AE38">
        <f>'IDT-1'!B38</f>
        <v>0</v>
      </c>
      <c r="AF38" s="26"/>
      <c r="AG38">
        <f t="shared" si="2"/>
        <v>2005.7717802594234</v>
      </c>
      <c r="AI38" s="75">
        <f>PXIL!H38</f>
        <v>0</v>
      </c>
      <c r="AJ38" s="75">
        <f>PXIL!N38</f>
        <v>0</v>
      </c>
      <c r="AK38" s="75">
        <f>RTM_IEX!H38</f>
        <v>96.49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9.4015105740181273</v>
      </c>
      <c r="F39">
        <f>GT_Spot!P39</f>
        <v>0</v>
      </c>
      <c r="G39">
        <f>PPCL_NG!P39</f>
        <v>46.249900137931029</v>
      </c>
      <c r="H39">
        <f>PPCL_Spot!P39</f>
        <v>0</v>
      </c>
      <c r="I39">
        <f>Bawana_NG!P39</f>
        <v>105.07</v>
      </c>
      <c r="J39">
        <f>Bawana_RLNG!P39</f>
        <v>0</v>
      </c>
      <c r="K39">
        <f>Bawana_Spot!P39</f>
        <v>0</v>
      </c>
      <c r="L39">
        <f>TWOMCL!O39</f>
        <v>-5.7203619909502263</v>
      </c>
      <c r="M39">
        <f>EDWPCL!S39</f>
        <v>0</v>
      </c>
      <c r="N39">
        <f>'MSW BWN'!S39</f>
        <v>7.8836936</v>
      </c>
      <c r="O39">
        <f>BRPL_ISGS_exbus!BB39</f>
        <v>1032.3291281303841</v>
      </c>
      <c r="P39" s="77">
        <v>112.87</v>
      </c>
      <c r="Q39" s="77">
        <v>37.934392588303417</v>
      </c>
      <c r="R39" s="80">
        <v>41.500000000000007</v>
      </c>
      <c r="S39" s="80">
        <v>0</v>
      </c>
      <c r="T39" s="78">
        <f>SUMPRODUCT(LTA!F39:AJ39,LTA!F$101:AJ$101,LTA!F$103:AJ$103)</f>
        <v>81.040000000000006</v>
      </c>
      <c r="U39" s="78">
        <f>SUMPRODUCT(LTA!F39:AJ39,LTA!F$102:AJ$102,LTA!F$103:AJ$103)</f>
        <v>22.67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739.23000000000013</v>
      </c>
      <c r="AB39" s="117">
        <f>-STOA!N39</f>
        <v>-257.96000000000004</v>
      </c>
      <c r="AC39">
        <f t="shared" si="0"/>
        <v>22.86063977912389</v>
      </c>
      <c r="AD39">
        <f t="shared" si="1"/>
        <v>2045.2376232605627</v>
      </c>
      <c r="AE39">
        <f>'IDT-1'!B39</f>
        <v>0</v>
      </c>
      <c r="AF39" s="26"/>
      <c r="AG39">
        <f t="shared" si="2"/>
        <v>2045.2376232605627</v>
      </c>
      <c r="AI39" s="75">
        <f>PXIL!H39</f>
        <v>0</v>
      </c>
      <c r="AJ39" s="75">
        <f>PXIL!N39</f>
        <v>0</v>
      </c>
      <c r="AK39" s="75">
        <f>RTM_IEX!H39</f>
        <v>95.6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9.4015105740181273</v>
      </c>
      <c r="F40">
        <f>GT_Spot!P40</f>
        <v>0</v>
      </c>
      <c r="G40">
        <f>PPCL_NG!P40</f>
        <v>46.360644413793104</v>
      </c>
      <c r="H40">
        <f>PPCL_Spot!P40</f>
        <v>0</v>
      </c>
      <c r="I40">
        <f>Bawana_NG!P40</f>
        <v>105.15</v>
      </c>
      <c r="J40">
        <f>Bawana_RLNG!P40</f>
        <v>0</v>
      </c>
      <c r="K40">
        <f>Bawana_Spot!P40</f>
        <v>0</v>
      </c>
      <c r="L40">
        <f>TWOMCL!O40</f>
        <v>-5.6945701357466065</v>
      </c>
      <c r="M40">
        <f>EDWPCL!S40</f>
        <v>0</v>
      </c>
      <c r="N40">
        <f>'MSW BWN'!S40</f>
        <v>8.3252071999999995</v>
      </c>
      <c r="O40">
        <f>BRPL_ISGS_exbus!BB40</f>
        <v>1025.3658124055842</v>
      </c>
      <c r="P40" s="77">
        <v>112.87</v>
      </c>
      <c r="Q40" s="77">
        <v>37.934392588303417</v>
      </c>
      <c r="R40" s="80">
        <v>41.500000000000007</v>
      </c>
      <c r="S40" s="80">
        <v>0</v>
      </c>
      <c r="T40" s="78">
        <f>SUMPRODUCT(LTA!F40:AJ40,LTA!F$101:AJ$101,LTA!F$103:AJ$103)</f>
        <v>147.4</v>
      </c>
      <c r="U40" s="78">
        <f>SUMPRODUCT(LTA!F40:AJ40,LTA!F$102:AJ$102,LTA!F$103:AJ$103)</f>
        <v>20.3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784.31000000000006</v>
      </c>
      <c r="AB40" s="117">
        <f>-STOA!N40</f>
        <v>-257.96000000000004</v>
      </c>
      <c r="AC40">
        <f t="shared" si="0"/>
        <v>23.6076974866737</v>
      </c>
      <c r="AD40">
        <f t="shared" si="1"/>
        <v>2129.4352995592785</v>
      </c>
      <c r="AE40">
        <f>'IDT-1'!B40</f>
        <v>0</v>
      </c>
      <c r="AF40" s="26"/>
      <c r="AG40">
        <f t="shared" si="2"/>
        <v>2129.4352995592785</v>
      </c>
      <c r="AI40" s="75">
        <f>PXIL!H40</f>
        <v>0</v>
      </c>
      <c r="AJ40" s="75">
        <f>PXIL!N40</f>
        <v>0</v>
      </c>
      <c r="AK40" s="75">
        <f>RTM_IEX!H40</f>
        <v>77.78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9.4015105740181273</v>
      </c>
      <c r="F41">
        <f>GT_Spot!P41</f>
        <v>0</v>
      </c>
      <c r="G41">
        <f>PPCL_NG!P41</f>
        <v>46.390262068965512</v>
      </c>
      <c r="H41">
        <f>PPCL_Spot!P41</f>
        <v>0</v>
      </c>
      <c r="I41">
        <f>Bawana_NG!P41</f>
        <v>105.15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8.1964323999999991</v>
      </c>
      <c r="O41">
        <f>BRPL_ISGS_exbus!BB41</f>
        <v>1014.4427565667844</v>
      </c>
      <c r="P41" s="77">
        <v>112.87</v>
      </c>
      <c r="Q41" s="77">
        <v>37.934392588303417</v>
      </c>
      <c r="R41" s="80">
        <v>41.500000000000007</v>
      </c>
      <c r="S41" s="80">
        <v>0</v>
      </c>
      <c r="T41" s="78">
        <f>SUMPRODUCT(LTA!F41:AJ41,LTA!F$101:AJ$101,LTA!F$103:AJ$103)</f>
        <v>173.54999999999998</v>
      </c>
      <c r="U41" s="78">
        <f>SUMPRODUCT(LTA!F41:AJ41,LTA!F$102:AJ$102,LTA!F$103:AJ$103)</f>
        <v>22.490000000000002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0.81</v>
      </c>
      <c r="Z41" s="75">
        <f>IEX!N41</f>
        <v>0</v>
      </c>
      <c r="AA41" s="117">
        <f>STOA!H41</f>
        <v>825.44</v>
      </c>
      <c r="AB41" s="117">
        <f>-STOA!N41</f>
        <v>-257.96000000000004</v>
      </c>
      <c r="AC41">
        <f t="shared" si="0"/>
        <v>24.211147317693005</v>
      </c>
      <c r="AD41">
        <f t="shared" si="1"/>
        <v>2196.5374166322681</v>
      </c>
      <c r="AE41">
        <f>'IDT-1'!B41</f>
        <v>0</v>
      </c>
      <c r="AF41" s="26"/>
      <c r="AG41">
        <f t="shared" si="2"/>
        <v>2196.5374166322681</v>
      </c>
      <c r="AI41" s="75">
        <f>PXIL!H41</f>
        <v>0</v>
      </c>
      <c r="AJ41" s="75">
        <f>PXIL!N41</f>
        <v>0</v>
      </c>
      <c r="AK41" s="75">
        <f>RTM_IEX!H41</f>
        <v>77.52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9.14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9.7159109645506998</v>
      </c>
      <c r="F42">
        <f>GT_Spot!P42</f>
        <v>0</v>
      </c>
      <c r="G42">
        <f>PPCL_NG!P42</f>
        <v>46.386398896551725</v>
      </c>
      <c r="H42">
        <f>PPCL_Spot!P42</f>
        <v>0</v>
      </c>
      <c r="I42">
        <f>Bawana_NG!P42</f>
        <v>105.15</v>
      </c>
      <c r="J42">
        <f>Bawana_RLNG!P42</f>
        <v>0</v>
      </c>
      <c r="K42">
        <f>Bawana_Spot!P42</f>
        <v>0</v>
      </c>
      <c r="L42">
        <f>TWOMCL!O42</f>
        <v>-5.9945701357466064</v>
      </c>
      <c r="M42">
        <f>EDWPCL!S42</f>
        <v>0</v>
      </c>
      <c r="N42">
        <f>'MSW BWN'!S42</f>
        <v>8.2114839999999987</v>
      </c>
      <c r="O42">
        <f>BRPL_ISGS_exbus!BB42</f>
        <v>1010.8127940135844</v>
      </c>
      <c r="P42" s="77">
        <v>112.87</v>
      </c>
      <c r="Q42" s="77">
        <v>37.934392588303417</v>
      </c>
      <c r="R42" s="80">
        <v>41.500000000000007</v>
      </c>
      <c r="S42" s="80">
        <v>0</v>
      </c>
      <c r="T42" s="78">
        <f>SUMPRODUCT(LTA!F42:AJ42,LTA!F$101:AJ$101,LTA!F$103:AJ$103)</f>
        <v>200.26</v>
      </c>
      <c r="U42" s="78">
        <f>SUMPRODUCT(LTA!F42:AJ42,LTA!F$102:AJ$102,LTA!F$103:AJ$103)</f>
        <v>22.54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3.95</v>
      </c>
      <c r="Z42" s="75">
        <f>IEX!N42</f>
        <v>0</v>
      </c>
      <c r="AA42" s="117">
        <f>STOA!H42</f>
        <v>834.54000000000008</v>
      </c>
      <c r="AB42" s="117">
        <f>-STOA!N42</f>
        <v>-257.96000000000004</v>
      </c>
      <c r="AC42">
        <f t="shared" si="0"/>
        <v>24.383118961805724</v>
      </c>
      <c r="AD42">
        <f t="shared" si="1"/>
        <v>2216.1732913654382</v>
      </c>
      <c r="AE42">
        <f>'IDT-1'!B42</f>
        <v>0</v>
      </c>
      <c r="AF42" s="26"/>
      <c r="AG42">
        <f t="shared" si="2"/>
        <v>2216.1732913654382</v>
      </c>
      <c r="AI42" s="75">
        <f>PXIL!H42</f>
        <v>0</v>
      </c>
      <c r="AJ42" s="75">
        <f>PXIL!N42</f>
        <v>0</v>
      </c>
      <c r="AK42" s="75">
        <f>RTM_IEX!H42</f>
        <v>42.53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28.11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9.7159109645506998</v>
      </c>
      <c r="F43">
        <f>GT_Spot!P43</f>
        <v>0</v>
      </c>
      <c r="G43">
        <f>PPCL_NG!P43</f>
        <v>46.424404385904424</v>
      </c>
      <c r="H43">
        <f>PPCL_Spot!P43</f>
        <v>0</v>
      </c>
      <c r="I43">
        <f>Bawana_NG!P43</f>
        <v>105.3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8.1479327999999995</v>
      </c>
      <c r="O43">
        <f>BRPL_ISGS_exbus!BB43</f>
        <v>999.78958649298443</v>
      </c>
      <c r="P43" s="77">
        <v>112.87</v>
      </c>
      <c r="Q43" s="77">
        <v>37.934392588303417</v>
      </c>
      <c r="R43" s="80">
        <v>41.500000000000007</v>
      </c>
      <c r="S43" s="80">
        <v>0</v>
      </c>
      <c r="T43" s="78">
        <f>SUMPRODUCT(LTA!F43:AJ43,LTA!F$101:AJ$101,LTA!F$103:AJ$103)</f>
        <v>292.25</v>
      </c>
      <c r="U43" s="78">
        <f>SUMPRODUCT(LTA!F43:AJ43,LTA!F$102:AJ$102,LTA!F$103:AJ$103)</f>
        <v>23.009999999999998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812.31999999999994</v>
      </c>
      <c r="AB43" s="117">
        <f>-STOA!N43</f>
        <v>-257.96000000000004</v>
      </c>
      <c r="AC43">
        <f t="shared" si="0"/>
        <v>24.36551945817785</v>
      </c>
      <c r="AD43">
        <f t="shared" si="1"/>
        <v>2187.8099175254547</v>
      </c>
      <c r="AE43">
        <f>'IDT-1'!B43</f>
        <v>0</v>
      </c>
      <c r="AF43" s="26"/>
      <c r="AG43">
        <f t="shared" si="2"/>
        <v>2187.8099175254547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9.7159109645506998</v>
      </c>
      <c r="F44">
        <f>GT_Spot!P44</f>
        <v>0</v>
      </c>
      <c r="G44">
        <f>PPCL_NG!P44</f>
        <v>46.357447348458734</v>
      </c>
      <c r="H44">
        <f>PPCL_Spot!P44</f>
        <v>0</v>
      </c>
      <c r="I44">
        <f>Bawana_NG!P44</f>
        <v>105.3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7.9790203999999996</v>
      </c>
      <c r="O44">
        <f>BRPL_ISGS_exbus!BB44</f>
        <v>991.86727758618451</v>
      </c>
      <c r="P44" s="77">
        <v>112.87</v>
      </c>
      <c r="Q44" s="77">
        <v>37.934392588303417</v>
      </c>
      <c r="R44" s="80">
        <v>41.500000000000007</v>
      </c>
      <c r="S44" s="80">
        <v>0</v>
      </c>
      <c r="T44" s="78">
        <f>SUMPRODUCT(LTA!F44:AJ44,LTA!F$101:AJ$101,LTA!F$103:AJ$103)</f>
        <v>312.03999999999996</v>
      </c>
      <c r="U44" s="78">
        <f>SUMPRODUCT(LTA!F44:AJ44,LTA!F$102:AJ$102,LTA!F$103:AJ$103)</f>
        <v>22.83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5.61</v>
      </c>
      <c r="Z44" s="75">
        <f>IEX!N44</f>
        <v>0</v>
      </c>
      <c r="AA44" s="117">
        <f>STOA!H44</f>
        <v>763.28</v>
      </c>
      <c r="AB44" s="117">
        <f>-STOA!N44</f>
        <v>-257.96000000000004</v>
      </c>
      <c r="AC44">
        <f t="shared" si="0"/>
        <v>24.157015830959949</v>
      </c>
      <c r="AD44">
        <f t="shared" si="1"/>
        <v>2190.4402428084268</v>
      </c>
      <c r="AE44">
        <f>'IDT-1'!B44</f>
        <v>0</v>
      </c>
      <c r="AF44" s="26"/>
      <c r="AG44">
        <f t="shared" si="2"/>
        <v>2190.4402428084268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21.4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9.4505506918949447</v>
      </c>
      <c r="F45">
        <f>GT_Spot!P45</f>
        <v>0</v>
      </c>
      <c r="G45">
        <f>PPCL_NG!P45</f>
        <v>46.308771310344817</v>
      </c>
      <c r="H45">
        <f>PPCL_Spot!P45</f>
        <v>0</v>
      </c>
      <c r="I45">
        <f>Bawana_NG!P45</f>
        <v>105.47</v>
      </c>
      <c r="J45">
        <f>Bawana_RLNG!P45</f>
        <v>0</v>
      </c>
      <c r="K45">
        <f>Bawana_Spot!P45</f>
        <v>0</v>
      </c>
      <c r="L45">
        <f>TWOMCL!O45</f>
        <v>-5.7149321266968318</v>
      </c>
      <c r="M45">
        <f>EDWPCL!S45</f>
        <v>0</v>
      </c>
      <c r="N45">
        <f>'MSW BWN'!S45</f>
        <v>8.0509336000000005</v>
      </c>
      <c r="O45">
        <f>BRPL_ISGS_exbus!BB45</f>
        <v>988.34545129798448</v>
      </c>
      <c r="P45" s="77">
        <v>112.87</v>
      </c>
      <c r="Q45" s="77">
        <v>37.934392588303417</v>
      </c>
      <c r="R45" s="80">
        <v>41.500000000000007</v>
      </c>
      <c r="S45" s="80">
        <v>0</v>
      </c>
      <c r="T45" s="78">
        <f>SUMPRODUCT(LTA!F45:AJ45,LTA!F$101:AJ$101,LTA!F$103:AJ$103)</f>
        <v>328.46999999999997</v>
      </c>
      <c r="U45" s="78">
        <f>SUMPRODUCT(LTA!F45:AJ45,LTA!F$102:AJ$102,LTA!F$103:AJ$103)</f>
        <v>23.35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73.22</v>
      </c>
      <c r="Z45" s="75">
        <f>IEX!N45</f>
        <v>0</v>
      </c>
      <c r="AA45" s="117">
        <f>STOA!H45</f>
        <v>547.65</v>
      </c>
      <c r="AB45" s="117">
        <f>-STOA!N45</f>
        <v>-257.96000000000004</v>
      </c>
      <c r="AC45">
        <f t="shared" si="0"/>
        <v>24.392948547326057</v>
      </c>
      <c r="AD45">
        <f t="shared" si="1"/>
        <v>2217.8422188145046</v>
      </c>
      <c r="AE45">
        <f>'IDT-1'!B45</f>
        <v>0</v>
      </c>
      <c r="AF45" s="26"/>
      <c r="AG45">
        <f t="shared" si="2"/>
        <v>2217.8422188145046</v>
      </c>
      <c r="AI45" s="75">
        <f>PXIL!H45</f>
        <v>0</v>
      </c>
      <c r="AJ45" s="75">
        <f>PXIL!N45</f>
        <v>0</v>
      </c>
      <c r="AK45" s="75">
        <f>RTM_IEX!H45</f>
        <v>66.88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116.41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9.4505506918949447</v>
      </c>
      <c r="F46">
        <f>GT_Spot!P46</f>
        <v>0</v>
      </c>
      <c r="G46">
        <f>PPCL_NG!P46</f>
        <v>46.057987862068956</v>
      </c>
      <c r="H46">
        <f>PPCL_Spot!P46</f>
        <v>0</v>
      </c>
      <c r="I46">
        <f>Bawana_NG!P46</f>
        <v>105.65</v>
      </c>
      <c r="J46">
        <f>Bawana_RLNG!P46</f>
        <v>0</v>
      </c>
      <c r="K46">
        <f>Bawana_Spot!P46</f>
        <v>0</v>
      </c>
      <c r="L46">
        <f>TWOMCL!O46</f>
        <v>-5.2914027149321265</v>
      </c>
      <c r="M46">
        <f>EDWPCL!S46</f>
        <v>0</v>
      </c>
      <c r="N46">
        <f>'MSW BWN'!S46</f>
        <v>7.5943683999999996</v>
      </c>
      <c r="O46">
        <f>BRPL_ISGS_exbus!BB46</f>
        <v>977.68237923278446</v>
      </c>
      <c r="P46" s="77">
        <v>112.87</v>
      </c>
      <c r="Q46" s="77">
        <v>37.934392588303417</v>
      </c>
      <c r="R46" s="80">
        <v>41.500000000000007</v>
      </c>
      <c r="S46" s="80">
        <v>0</v>
      </c>
      <c r="T46" s="78">
        <f>SUMPRODUCT(LTA!F46:AJ46,LTA!F$101:AJ$101,LTA!F$103:AJ$103)</f>
        <v>296.96000000000004</v>
      </c>
      <c r="U46" s="78">
        <f>SUMPRODUCT(LTA!F46:AJ46,LTA!F$102:AJ$102,LTA!F$103:AJ$103)</f>
        <v>22.95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86.89</v>
      </c>
      <c r="Z46" s="75">
        <f>IEX!N46</f>
        <v>0</v>
      </c>
      <c r="AA46" s="117">
        <f>STOA!H46</f>
        <v>551.85</v>
      </c>
      <c r="AB46" s="117">
        <f>-STOA!N46</f>
        <v>-257.96000000000004</v>
      </c>
      <c r="AC46">
        <f t="shared" si="0"/>
        <v>23.870160696920419</v>
      </c>
      <c r="AD46">
        <f t="shared" si="1"/>
        <v>2159.8081153631997</v>
      </c>
      <c r="AE46">
        <f>'IDT-1'!B46</f>
        <v>0</v>
      </c>
      <c r="AF46" s="26"/>
      <c r="AG46">
        <f t="shared" si="2"/>
        <v>2159.8081153631997</v>
      </c>
      <c r="AI46" s="75">
        <f>PXIL!H46</f>
        <v>0</v>
      </c>
      <c r="AJ46" s="75">
        <f>PXIL!N46</f>
        <v>0</v>
      </c>
      <c r="AK46" s="75">
        <f>RTM_IEX!H46</f>
        <v>33.380000000000003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116.16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9.146316680779</v>
      </c>
      <c r="F47">
        <f>GT_Spot!P47</f>
        <v>0</v>
      </c>
      <c r="G47">
        <f>PPCL_NG!P47</f>
        <v>40.791419586206892</v>
      </c>
      <c r="H47">
        <f>PPCL_Spot!P47</f>
        <v>0</v>
      </c>
      <c r="I47">
        <f>Bawana_NG!P47</f>
        <v>105.84</v>
      </c>
      <c r="J47">
        <f>Bawana_RLNG!P47</f>
        <v>0</v>
      </c>
      <c r="K47">
        <f>Bawana_Spot!P47</f>
        <v>0</v>
      </c>
      <c r="L47">
        <f>TWOMCL!O47</f>
        <v>-4.8285067873303165</v>
      </c>
      <c r="M47">
        <f>EDWPCL!S47</f>
        <v>0</v>
      </c>
      <c r="N47">
        <f>'MSW BWN'!S47</f>
        <v>7.6662815999999987</v>
      </c>
      <c r="O47">
        <f>BRPL_ISGS_exbus!BB47</f>
        <v>972.57594752558452</v>
      </c>
      <c r="P47" s="77">
        <v>112.87</v>
      </c>
      <c r="Q47" s="77">
        <v>37.934392588303417</v>
      </c>
      <c r="R47" s="80">
        <v>41.500000000000007</v>
      </c>
      <c r="S47" s="80">
        <v>0</v>
      </c>
      <c r="T47" s="78">
        <f>SUMPRODUCT(LTA!F47:AJ47,LTA!F$101:AJ$101,LTA!F$103:AJ$103)</f>
        <v>304.68000000000006</v>
      </c>
      <c r="U47" s="78">
        <f>SUMPRODUCT(LTA!F47:AJ47,LTA!F$102:AJ$102,LTA!F$103:AJ$103)</f>
        <v>28.07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89.48</v>
      </c>
      <c r="Z47" s="75">
        <f>IEX!N47</f>
        <v>0</v>
      </c>
      <c r="AA47" s="117">
        <f>STOA!H47</f>
        <v>461.01</v>
      </c>
      <c r="AB47" s="117">
        <f>-STOA!N47</f>
        <v>-257.96000000000004</v>
      </c>
      <c r="AC47">
        <f t="shared" si="0"/>
        <v>23.413768815655935</v>
      </c>
      <c r="AD47">
        <f t="shared" si="1"/>
        <v>2037.0120823778877</v>
      </c>
      <c r="AE47">
        <f>'IDT-1'!B47</f>
        <v>0</v>
      </c>
      <c r="AF47" s="26"/>
      <c r="AG47">
        <f t="shared" si="2"/>
        <v>2037.0120823778877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-36</v>
      </c>
      <c r="AM47" s="75">
        <f>RTM_PXI!H47</f>
        <v>0</v>
      </c>
      <c r="AN47" s="75">
        <f>RTM_PXI!N47</f>
        <v>0</v>
      </c>
      <c r="AO47" s="192">
        <f>GDAM_IEX!H47</f>
        <v>147.65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9.146316680779</v>
      </c>
      <c r="F48">
        <f>GT_Spot!P48</f>
        <v>0</v>
      </c>
      <c r="G48">
        <f>PPCL_NG!P48</f>
        <v>40.662583724137924</v>
      </c>
      <c r="H48">
        <f>PPCL_Spot!P48</f>
        <v>0</v>
      </c>
      <c r="I48">
        <f>Bawana_NG!P48</f>
        <v>105.94</v>
      </c>
      <c r="J48">
        <f>Bawana_RLNG!P48</f>
        <v>0</v>
      </c>
      <c r="K48">
        <f>Bawana_Spot!P48</f>
        <v>0</v>
      </c>
      <c r="L48">
        <f>TWOMCL!O48</f>
        <v>-5.1665158371040727</v>
      </c>
      <c r="M48">
        <f>EDWPCL!S48</f>
        <v>0</v>
      </c>
      <c r="N48">
        <f>'MSW BWN'!S48</f>
        <v>7.8351939999999987</v>
      </c>
      <c r="O48">
        <f>BRPL_ISGS_exbus!BB48</f>
        <v>965.81612750698457</v>
      </c>
      <c r="P48" s="77">
        <v>112.87</v>
      </c>
      <c r="Q48" s="77">
        <v>37.934392588303417</v>
      </c>
      <c r="R48" s="80">
        <v>41.500000000000007</v>
      </c>
      <c r="S48" s="80">
        <v>0</v>
      </c>
      <c r="T48" s="78">
        <f>SUMPRODUCT(LTA!F48:AJ48,LTA!F$101:AJ$101,LTA!F$103:AJ$103)</f>
        <v>306.15999999999997</v>
      </c>
      <c r="U48" s="78">
        <f>SUMPRODUCT(LTA!F48:AJ48,LTA!F$102:AJ$102,LTA!F$103:AJ$103)</f>
        <v>27.619999999999997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192.69</v>
      </c>
      <c r="Z48" s="75">
        <f>IEX!N48</f>
        <v>0</v>
      </c>
      <c r="AA48" s="117">
        <f>STOA!H48</f>
        <v>278.63</v>
      </c>
      <c r="AB48" s="117">
        <f>-STOA!N48</f>
        <v>-257.96000000000004</v>
      </c>
      <c r="AC48">
        <f t="shared" si="0"/>
        <v>22.756335369674563</v>
      </c>
      <c r="AD48">
        <f t="shared" si="1"/>
        <v>2034.6017632934263</v>
      </c>
      <c r="AE48">
        <f>'IDT-1'!B48</f>
        <v>0</v>
      </c>
      <c r="AF48" s="26"/>
      <c r="AG48">
        <f t="shared" si="2"/>
        <v>2034.6017632934263</v>
      </c>
      <c r="AI48" s="75">
        <f>PXIL!H48</f>
        <v>0</v>
      </c>
      <c r="AJ48" s="75">
        <f>PXIL!N48</f>
        <v>0</v>
      </c>
      <c r="AK48" s="75">
        <f>RTM_IEX!H48</f>
        <v>5.96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187.72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9.146316680779</v>
      </c>
      <c r="F49">
        <f>GT_Spot!P49</f>
        <v>0</v>
      </c>
      <c r="G49">
        <f>PPCL_NG!P49</f>
        <v>40.65580248275861</v>
      </c>
      <c r="H49">
        <f>PPCL_Spot!P49</f>
        <v>0</v>
      </c>
      <c r="I49">
        <f>Bawana_NG!P49</f>
        <v>106.25</v>
      </c>
      <c r="J49">
        <f>Bawana_RLNG!P49</f>
        <v>0</v>
      </c>
      <c r="K49">
        <f>Bawana_Spot!P49</f>
        <v>0</v>
      </c>
      <c r="L49">
        <f>TWOMCL!O49</f>
        <v>-4.3588235294117643</v>
      </c>
      <c r="M49">
        <f>EDWPCL!S49</f>
        <v>0</v>
      </c>
      <c r="N49">
        <f>'MSW BWN'!S49</f>
        <v>8.4773955999999995</v>
      </c>
      <c r="O49">
        <f>BRPL_ISGS_exbus!BB49</f>
        <v>952.79606116458433</v>
      </c>
      <c r="P49" s="77">
        <v>112.87</v>
      </c>
      <c r="Q49" s="77">
        <v>37.934392588303417</v>
      </c>
      <c r="R49" s="80">
        <v>41.500000000000007</v>
      </c>
      <c r="S49" s="80">
        <v>0</v>
      </c>
      <c r="T49" s="78">
        <f>SUMPRODUCT(LTA!F49:AJ49,LTA!F$101:AJ$101,LTA!F$103:AJ$103)</f>
        <v>308.22999999999996</v>
      </c>
      <c r="U49" s="78">
        <f>SUMPRODUCT(LTA!F49:AJ49,LTA!F$102:AJ$102,LTA!F$103:AJ$103)</f>
        <v>27.43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204.45</v>
      </c>
      <c r="Z49" s="75">
        <f>IEX!N49</f>
        <v>0</v>
      </c>
      <c r="AA49" s="117">
        <f>STOA!H49</f>
        <v>281.43</v>
      </c>
      <c r="AB49" s="117">
        <f>-STOA!N49</f>
        <v>-257.96000000000004</v>
      </c>
      <c r="AC49">
        <f t="shared" si="0"/>
        <v>22.832019689710911</v>
      </c>
      <c r="AD49">
        <f t="shared" si="1"/>
        <v>2044.749125297303</v>
      </c>
      <c r="AE49">
        <f>'IDT-1'!B49</f>
        <v>0</v>
      </c>
      <c r="AF49" s="26"/>
      <c r="AG49">
        <f t="shared" si="2"/>
        <v>2044.749125297303</v>
      </c>
      <c r="AI49" s="75">
        <f>PXIL!H49</f>
        <v>0</v>
      </c>
      <c r="AJ49" s="75">
        <f>PXIL!N49</f>
        <v>0</v>
      </c>
      <c r="AK49" s="75">
        <f>RTM_IEX!H49</f>
        <v>10.72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188.01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9.146316680779</v>
      </c>
      <c r="F50">
        <f>GT_Spot!P50</f>
        <v>0</v>
      </c>
      <c r="G50">
        <f>PPCL_NG!P50</f>
        <v>40.407156965517245</v>
      </c>
      <c r="H50">
        <f>PPCL_Spot!P50</f>
        <v>0</v>
      </c>
      <c r="I50">
        <f>Bawana_NG!P50</f>
        <v>106.37</v>
      </c>
      <c r="J50">
        <f>Bawana_RLNG!P50</f>
        <v>0</v>
      </c>
      <c r="K50">
        <f>Bawana_Spot!P50</f>
        <v>0</v>
      </c>
      <c r="L50">
        <f>TWOMCL!O50</f>
        <v>-5.6226244343891398</v>
      </c>
      <c r="M50">
        <f>EDWPCL!S50</f>
        <v>0</v>
      </c>
      <c r="N50">
        <f>'MSW BWN'!S50</f>
        <v>8.2767075999999982</v>
      </c>
      <c r="O50">
        <f>BRPL_ISGS_exbus!BB50</f>
        <v>936.98658503328443</v>
      </c>
      <c r="P50" s="77">
        <v>112.87</v>
      </c>
      <c r="Q50" s="77">
        <v>37.934392588303417</v>
      </c>
      <c r="R50" s="80">
        <v>41.500000000000007</v>
      </c>
      <c r="S50" s="80">
        <v>0</v>
      </c>
      <c r="T50" s="78">
        <f>SUMPRODUCT(LTA!F50:AJ50,LTA!F$101:AJ$101,LTA!F$103:AJ$103)</f>
        <v>309.26</v>
      </c>
      <c r="U50" s="78">
        <f>SUMPRODUCT(LTA!F50:AJ50,LTA!F$102:AJ$102,LTA!F$103:AJ$103)</f>
        <v>27.02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215.17</v>
      </c>
      <c r="Z50" s="75">
        <f>IEX!N50</f>
        <v>0</v>
      </c>
      <c r="AA50" s="117">
        <f>STOA!H50</f>
        <v>281.43</v>
      </c>
      <c r="AB50" s="117">
        <f>-STOA!N50</f>
        <v>-257.96000000000004</v>
      </c>
      <c r="AC50">
        <f t="shared" si="0"/>
        <v>22.809251028366901</v>
      </c>
      <c r="AD50">
        <f t="shared" si="1"/>
        <v>1997.4592834051277</v>
      </c>
      <c r="AE50">
        <f>'IDT-1'!B50</f>
        <v>0</v>
      </c>
      <c r="AF50" s="26"/>
      <c r="AG50">
        <f t="shared" si="2"/>
        <v>1997.4592834051277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-21</v>
      </c>
      <c r="AM50" s="75">
        <f>RTM_PXI!H50</f>
        <v>0</v>
      </c>
      <c r="AN50" s="75">
        <f>RTM_PXI!N50</f>
        <v>0</v>
      </c>
      <c r="AO50" s="192">
        <f>GDAM_IEX!H50</f>
        <v>178.48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14.365189698144556</v>
      </c>
      <c r="F51">
        <f>GT_Spot!P51</f>
        <v>0</v>
      </c>
      <c r="G51">
        <f>PPCL_NG!P51</f>
        <v>29.869332965517241</v>
      </c>
      <c r="H51">
        <f>PPCL_Spot!P51</f>
        <v>0</v>
      </c>
      <c r="I51">
        <f>Bawana_NG!P51</f>
        <v>99.618314667568939</v>
      </c>
      <c r="J51">
        <f>Bawana_RLNG!P51</f>
        <v>0</v>
      </c>
      <c r="K51">
        <f>Bawana_Spot!P51</f>
        <v>0</v>
      </c>
      <c r="L51">
        <f>TWOMCL!O51</f>
        <v>-6.1058823529411761</v>
      </c>
      <c r="M51">
        <f>EDWPCL!S51</f>
        <v>0</v>
      </c>
      <c r="N51">
        <f>'MSW BWN'!S51</f>
        <v>7.9472447999999982</v>
      </c>
      <c r="O51">
        <f>BRPL_ISGS_exbus!BB51</f>
        <v>935.56243985968524</v>
      </c>
      <c r="P51" s="77">
        <v>112.87</v>
      </c>
      <c r="Q51" s="77">
        <v>37.934392588303417</v>
      </c>
      <c r="R51" s="80">
        <v>41.500000000000007</v>
      </c>
      <c r="S51" s="80">
        <v>0</v>
      </c>
      <c r="T51" s="78">
        <f>SUMPRODUCT(LTA!F51:AJ51,LTA!F$101:AJ$101,LTA!F$103:AJ$103)</f>
        <v>287.52999999999997</v>
      </c>
      <c r="U51" s="78">
        <f>SUMPRODUCT(LTA!F51:AJ51,LTA!F$102:AJ$102,LTA!F$103:AJ$103)</f>
        <v>27.06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406.94</v>
      </c>
      <c r="Z51" s="75">
        <f>IEX!N51</f>
        <v>0</v>
      </c>
      <c r="AA51" s="117">
        <f>STOA!H51</f>
        <v>185.69000000000003</v>
      </c>
      <c r="AB51" s="117">
        <f>-STOA!N51</f>
        <v>-257.96000000000004</v>
      </c>
      <c r="AC51">
        <f t="shared" si="0"/>
        <v>22.086039426087567</v>
      </c>
      <c r="AD51">
        <f t="shared" si="1"/>
        <v>1957.2149928001904</v>
      </c>
      <c r="AE51">
        <f>'IDT-1'!B51</f>
        <v>4.5529999999999999</v>
      </c>
      <c r="AF51" s="26"/>
      <c r="AG51">
        <f t="shared" si="2"/>
        <v>1961.7679928001905</v>
      </c>
      <c r="AI51" s="75">
        <f>PXIL!H51</f>
        <v>0</v>
      </c>
      <c r="AJ51" s="75">
        <f>PXIL!N51</f>
        <v>0</v>
      </c>
      <c r="AK51" s="75">
        <f>RTM_IEX!H51</f>
        <v>56.48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14.365189698144556</v>
      </c>
      <c r="F52">
        <f>GT_Spot!P52</f>
        <v>0</v>
      </c>
      <c r="G52">
        <f>PPCL_NG!P52</f>
        <v>31.998932689655177</v>
      </c>
      <c r="H52">
        <f>PPCL_Spot!P52</f>
        <v>0</v>
      </c>
      <c r="I52">
        <f>Bawana_NG!P52</f>
        <v>99.618255646997014</v>
      </c>
      <c r="J52">
        <f>Bawana_RLNG!P52</f>
        <v>0</v>
      </c>
      <c r="K52">
        <f>Bawana_Spot!P52</f>
        <v>0</v>
      </c>
      <c r="L52">
        <f>TWOMCL!O52</f>
        <v>-5.9687782805429856</v>
      </c>
      <c r="M52">
        <f>EDWPCL!S52</f>
        <v>0</v>
      </c>
      <c r="N52">
        <f>'MSW BWN'!S52</f>
        <v>8.1880703999999991</v>
      </c>
      <c r="O52">
        <f>BRPL_ISGS_exbus!BB52</f>
        <v>935.2392510260853</v>
      </c>
      <c r="P52" s="77">
        <v>112.87</v>
      </c>
      <c r="Q52" s="77">
        <v>37.934392588303417</v>
      </c>
      <c r="R52" s="80">
        <v>41.500000000000007</v>
      </c>
      <c r="S52" s="80">
        <v>0</v>
      </c>
      <c r="T52" s="78">
        <f>SUMPRODUCT(LTA!F52:AJ52,LTA!F$101:AJ$101,LTA!F$103:AJ$103)</f>
        <v>287.56999999999994</v>
      </c>
      <c r="U52" s="78">
        <f>SUMPRODUCT(LTA!F52:AJ52,LTA!F$102:AJ$102,LTA!F$103:AJ$103)</f>
        <v>23.53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321.69</v>
      </c>
      <c r="Z52" s="75">
        <f>IEX!N52</f>
        <v>0</v>
      </c>
      <c r="AA52" s="117">
        <f>STOA!H52</f>
        <v>185.69000000000003</v>
      </c>
      <c r="AB52" s="117">
        <f>-STOA!N52</f>
        <v>-257.96000000000004</v>
      </c>
      <c r="AC52">
        <f t="shared" si="0"/>
        <v>20.949195145695441</v>
      </c>
      <c r="AD52">
        <f t="shared" si="1"/>
        <v>1801.3161186229465</v>
      </c>
      <c r="AE52">
        <f>'IDT-1'!B52</f>
        <v>41.203000000000003</v>
      </c>
      <c r="AF52" s="26"/>
      <c r="AG52">
        <f t="shared" si="2"/>
        <v>1842.5191186229465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8.6542386831275717</v>
      </c>
      <c r="F53">
        <f>GT_Spot!P53</f>
        <v>0</v>
      </c>
      <c r="G53">
        <f>PPCL_NG!P53</f>
        <v>30.544883095385892</v>
      </c>
      <c r="H53">
        <f>PPCL_Spot!P53</f>
        <v>0</v>
      </c>
      <c r="I53">
        <f>Bawana_NG!P53</f>
        <v>99.618300290052886</v>
      </c>
      <c r="J53">
        <f>Bawana_RLNG!P53</f>
        <v>0</v>
      </c>
      <c r="K53">
        <f>Bawana_Spot!P53</f>
        <v>0</v>
      </c>
      <c r="L53">
        <f>TWOMCL!O53</f>
        <v>-5.642986425339366</v>
      </c>
      <c r="M53">
        <f>EDWPCL!S53</f>
        <v>0</v>
      </c>
      <c r="N53">
        <f>'MSW BWN'!S53</f>
        <v>8.4773955999999995</v>
      </c>
      <c r="O53">
        <f>BRPL_ISGS_exbus!BB53</f>
        <v>933.38236700848529</v>
      </c>
      <c r="P53" s="77">
        <v>112.87</v>
      </c>
      <c r="Q53" s="77">
        <v>37.934392588303417</v>
      </c>
      <c r="R53" s="80">
        <v>41.500000000000007</v>
      </c>
      <c r="S53" s="80">
        <v>0</v>
      </c>
      <c r="T53" s="78">
        <f>SUMPRODUCT(LTA!F53:AJ53,LTA!F$101:AJ$101,LTA!F$103:AJ$103)</f>
        <v>288.05</v>
      </c>
      <c r="U53" s="78">
        <f>SUMPRODUCT(LTA!F53:AJ53,LTA!F$102:AJ$102,LTA!F$103:AJ$103)</f>
        <v>23.53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241.27</v>
      </c>
      <c r="Z53" s="75">
        <f>IEX!N53</f>
        <v>0</v>
      </c>
      <c r="AA53" s="117">
        <f>STOA!H53</f>
        <v>187.09</v>
      </c>
      <c r="AB53" s="117">
        <f>-STOA!N53</f>
        <v>-257.96000000000004</v>
      </c>
      <c r="AC53">
        <f t="shared" si="0"/>
        <v>20.534226808650807</v>
      </c>
      <c r="AD53">
        <f t="shared" si="1"/>
        <v>1783.3543640313646</v>
      </c>
      <c r="AE53">
        <f>'IDT-1'!B53</f>
        <v>65.983000000000004</v>
      </c>
      <c r="AF53" s="26"/>
      <c r="AG53">
        <f t="shared" si="2"/>
        <v>1849.3373640313646</v>
      </c>
      <c r="AI53" s="75">
        <f>PXIL!H53</f>
        <v>0</v>
      </c>
      <c r="AJ53" s="75">
        <f>PXIL!N53</f>
        <v>0</v>
      </c>
      <c r="AK53" s="75">
        <f>RTM_IEX!H53</f>
        <v>54.57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8.6542386831275717</v>
      </c>
      <c r="F54">
        <f>GT_Spot!P54</f>
        <v>0</v>
      </c>
      <c r="G54">
        <f>PPCL_NG!P54</f>
        <v>30.48020001379405</v>
      </c>
      <c r="H54">
        <f>PPCL_Spot!P54</f>
        <v>0</v>
      </c>
      <c r="I54">
        <f>Bawana_NG!P54</f>
        <v>99.618300290052886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8.3001211999999995</v>
      </c>
      <c r="O54">
        <f>BRPL_ISGS_exbus!BB54</f>
        <v>933.38236700848529</v>
      </c>
      <c r="P54" s="77">
        <v>112.87</v>
      </c>
      <c r="Q54" s="77">
        <v>37.934392588303417</v>
      </c>
      <c r="R54" s="80">
        <v>41.500000000000007</v>
      </c>
      <c r="S54" s="80">
        <v>0</v>
      </c>
      <c r="T54" s="78">
        <f>SUMPRODUCT(LTA!F54:AJ54,LTA!F$101:AJ$101,LTA!F$103:AJ$103)</f>
        <v>288.44</v>
      </c>
      <c r="U54" s="78">
        <f>SUMPRODUCT(LTA!F54:AJ54,LTA!F$102:AJ$102,LTA!F$103:AJ$103)</f>
        <v>23.28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154.15</v>
      </c>
      <c r="Z54" s="75">
        <f>IEX!N54</f>
        <v>0</v>
      </c>
      <c r="AA54" s="117">
        <f>STOA!H54</f>
        <v>187.09</v>
      </c>
      <c r="AB54" s="117">
        <f>-STOA!N54</f>
        <v>-257.96000000000004</v>
      </c>
      <c r="AC54">
        <f t="shared" si="0"/>
        <v>19.712008854847088</v>
      </c>
      <c r="AD54">
        <f t="shared" si="1"/>
        <v>1689.7708206808056</v>
      </c>
      <c r="AE54">
        <f>'IDT-1'!B54</f>
        <v>112.423</v>
      </c>
      <c r="AF54" s="26"/>
      <c r="AG54">
        <f t="shared" si="2"/>
        <v>1802.1938206808056</v>
      </c>
      <c r="AI54" s="75">
        <f>PXIL!H54</f>
        <v>0</v>
      </c>
      <c r="AJ54" s="75">
        <f>PXIL!N54</f>
        <v>0</v>
      </c>
      <c r="AK54" s="75">
        <f>RTM_IEX!H54</f>
        <v>47.87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13.967264446342158</v>
      </c>
      <c r="F55">
        <f>GT_Spot!P55</f>
        <v>0</v>
      </c>
      <c r="G55">
        <f>PPCL_NG!P55</f>
        <v>33.025724137931043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-5.5642533936651581</v>
      </c>
      <c r="M55">
        <f>EDWPCL!S55</f>
        <v>0</v>
      </c>
      <c r="N55">
        <f>'MSW BWN'!S55</f>
        <v>8.1797083999999991</v>
      </c>
      <c r="O55">
        <f>BRPL_ISGS_exbus!BB55</f>
        <v>934.57715696226842</v>
      </c>
      <c r="P55" s="77">
        <v>112.87</v>
      </c>
      <c r="Q55" s="77">
        <v>37.934392588303417</v>
      </c>
      <c r="R55" s="80">
        <v>41.500000000000007</v>
      </c>
      <c r="S55" s="80">
        <v>0</v>
      </c>
      <c r="T55" s="78">
        <f>SUMPRODUCT(LTA!F55:AJ55,LTA!F$101:AJ$101,LTA!F$103:AJ$103)</f>
        <v>288.83</v>
      </c>
      <c r="U55" s="78">
        <f>SUMPRODUCT(LTA!F55:AJ55,LTA!F$102:AJ$102,LTA!F$103:AJ$103)</f>
        <v>23.54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187.09</v>
      </c>
      <c r="AB55" s="117">
        <f>-STOA!N55</f>
        <v>-257.96000000000004</v>
      </c>
      <c r="AC55">
        <f t="shared" si="0"/>
        <v>18.696023296326906</v>
      </c>
      <c r="AD55">
        <f t="shared" si="1"/>
        <v>1576.4639698448525</v>
      </c>
      <c r="AE55">
        <f>'IDT-1'!B55</f>
        <v>220</v>
      </c>
      <c r="AF55" s="26"/>
      <c r="AG55">
        <f t="shared" si="2"/>
        <v>1796.4639698448525</v>
      </c>
      <c r="AI55" s="75">
        <f>PXIL!H55</f>
        <v>0</v>
      </c>
      <c r="AJ55" s="75">
        <f>PXIL!N55</f>
        <v>0</v>
      </c>
      <c r="AK55" s="75">
        <f>RTM_IEX!H55</f>
        <v>77.55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13.967264446342158</v>
      </c>
      <c r="F56">
        <f>GT_Spot!P56</f>
        <v>0</v>
      </c>
      <c r="G56">
        <f>PPCL_NG!P56</f>
        <v>33.006525793103457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-5.2194570135746607</v>
      </c>
      <c r="M56">
        <f>EDWPCL!S56</f>
        <v>0</v>
      </c>
      <c r="N56">
        <f>'MSW BWN'!S56</f>
        <v>8.1880703999999991</v>
      </c>
      <c r="O56">
        <f>BRPL_ISGS_exbus!BB56</f>
        <v>963.62610906226848</v>
      </c>
      <c r="P56" s="77">
        <v>112.87</v>
      </c>
      <c r="Q56" s="77">
        <v>37.934392588303417</v>
      </c>
      <c r="R56" s="80">
        <v>41.500000000000007</v>
      </c>
      <c r="S56" s="80">
        <v>0</v>
      </c>
      <c r="T56" s="78">
        <f>SUMPRODUCT(LTA!F56:AJ56,LTA!F$101:AJ$101,LTA!F$103:AJ$103)</f>
        <v>289.21999999999997</v>
      </c>
      <c r="U56" s="78">
        <f>SUMPRODUCT(LTA!F56:AJ56,LTA!F$102:AJ$102,LTA!F$103:AJ$103)</f>
        <v>23.57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185.69000000000003</v>
      </c>
      <c r="AB56" s="117">
        <f>-STOA!N56</f>
        <v>-257.96000000000004</v>
      </c>
      <c r="AC56">
        <f t="shared" si="0"/>
        <v>18.965129568740789</v>
      </c>
      <c r="AD56">
        <f t="shared" si="1"/>
        <v>1607.4677757077018</v>
      </c>
      <c r="AE56">
        <f>'IDT-1'!B56</f>
        <v>160</v>
      </c>
      <c r="AF56" s="26"/>
      <c r="AG56">
        <f t="shared" si="2"/>
        <v>1767.4677757077018</v>
      </c>
      <c r="AI56" s="75">
        <f>PXIL!H56</f>
        <v>0</v>
      </c>
      <c r="AJ56" s="75">
        <f>PXIL!N56</f>
        <v>0</v>
      </c>
      <c r="AK56" s="75">
        <f>RTM_IEX!H56</f>
        <v>80.42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13.967264446342158</v>
      </c>
      <c r="F57">
        <f>GT_Spot!P57</f>
        <v>0</v>
      </c>
      <c r="G57">
        <f>PPCL_NG!P57</f>
        <v>39.631448275862063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-5.6104072398190041</v>
      </c>
      <c r="M57">
        <f>EDWPCL!S57</f>
        <v>0</v>
      </c>
      <c r="N57">
        <f>'MSW BWN'!S57</f>
        <v>8.6379459999999995</v>
      </c>
      <c r="O57">
        <f>BRPL_ISGS_exbus!BB57</f>
        <v>957.68445366676849</v>
      </c>
      <c r="P57" s="77">
        <v>112.87</v>
      </c>
      <c r="Q57" s="77">
        <v>37.934392588303417</v>
      </c>
      <c r="R57" s="80">
        <v>41.500000000000007</v>
      </c>
      <c r="S57" s="80">
        <v>0</v>
      </c>
      <c r="T57" s="78">
        <f>SUMPRODUCT(LTA!F57:AJ57,LTA!F$101:AJ$101,LTA!F$103:AJ$103)</f>
        <v>299.28000000000003</v>
      </c>
      <c r="U57" s="78">
        <f>SUMPRODUCT(LTA!F57:AJ57,LTA!F$102:AJ$102,LTA!F$103:AJ$103)</f>
        <v>24.03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185.69000000000003</v>
      </c>
      <c r="AB57" s="117">
        <f>-STOA!N57</f>
        <v>-257.96000000000004</v>
      </c>
      <c r="AC57">
        <f t="shared" si="0"/>
        <v>18.9110761303521</v>
      </c>
      <c r="AD57">
        <f t="shared" si="1"/>
        <v>1600.5940216071049</v>
      </c>
      <c r="AE57">
        <f>'IDT-1'!B57</f>
        <v>123</v>
      </c>
      <c r="AF57" s="26"/>
      <c r="AG57">
        <f t="shared" si="2"/>
        <v>1723.5940216071049</v>
      </c>
      <c r="AI57" s="75">
        <f>PXIL!H57</f>
        <v>0</v>
      </c>
      <c r="AJ57" s="75">
        <f>PXIL!N57</f>
        <v>0</v>
      </c>
      <c r="AK57" s="75">
        <f>RTM_IEX!H57</f>
        <v>62.23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13.571436932982145</v>
      </c>
      <c r="F58">
        <f>GT_Spot!P58</f>
        <v>0</v>
      </c>
      <c r="G58">
        <f>PPCL_NG!P58</f>
        <v>39.604965517241382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8.4523095999999995</v>
      </c>
      <c r="O58">
        <f>BRPL_ISGS_exbus!BB58</f>
        <v>957.68445366676849</v>
      </c>
      <c r="P58" s="77">
        <v>112.87</v>
      </c>
      <c r="Q58" s="77">
        <v>37.934392588303417</v>
      </c>
      <c r="R58" s="80">
        <v>41.500000000000007</v>
      </c>
      <c r="S58" s="80">
        <v>0</v>
      </c>
      <c r="T58" s="78">
        <f>SUMPRODUCT(LTA!F58:AJ58,LTA!F$101:AJ$101,LTA!F$103:AJ$103)</f>
        <v>297.69</v>
      </c>
      <c r="U58" s="78">
        <f>SUMPRODUCT(LTA!F58:AJ58,LTA!F$102:AJ$102,LTA!F$103:AJ$103)</f>
        <v>21.619999999999997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181.49</v>
      </c>
      <c r="AB58" s="117">
        <f>-STOA!N58</f>
        <v>-257.96000000000004</v>
      </c>
      <c r="AC58">
        <f t="shared" si="0"/>
        <v>18.964606713836574</v>
      </c>
      <c r="AD58">
        <f t="shared" si="1"/>
        <v>1605.5861613433481</v>
      </c>
      <c r="AE58">
        <f>'IDT-1'!B58</f>
        <v>89</v>
      </c>
      <c r="AF58" s="26"/>
      <c r="AG58">
        <f t="shared" si="2"/>
        <v>1694.5861613433481</v>
      </c>
      <c r="AI58" s="75">
        <f>PXIL!H58</f>
        <v>0</v>
      </c>
      <c r="AJ58" s="75">
        <f>PXIL!N58</f>
        <v>0</v>
      </c>
      <c r="AK58" s="75">
        <f>RTM_IEX!H58</f>
        <v>76.599999999999994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13.571436932982145</v>
      </c>
      <c r="F59">
        <f>GT_Spot!P59</f>
        <v>0</v>
      </c>
      <c r="G59">
        <f>PPCL_NG!P59</f>
        <v>39.663448275862066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8.2449319999999986</v>
      </c>
      <c r="O59">
        <f>BRPL_ISGS_exbus!BB59</f>
        <v>957.68445366676849</v>
      </c>
      <c r="P59" s="77">
        <v>112.87</v>
      </c>
      <c r="Q59" s="77">
        <v>37.934392588303417</v>
      </c>
      <c r="R59" s="80">
        <v>41.500000000000007</v>
      </c>
      <c r="S59" s="80">
        <v>0</v>
      </c>
      <c r="T59" s="78">
        <f>SUMPRODUCT(LTA!F59:AJ59,LTA!F$101:AJ$101,LTA!F$103:AJ$103)</f>
        <v>296.60999999999996</v>
      </c>
      <c r="U59" s="78">
        <f>SUMPRODUCT(LTA!F59:AJ59,LTA!F$102:AJ$102,LTA!F$103:AJ$103)</f>
        <v>21.93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178.69000000000003</v>
      </c>
      <c r="AB59" s="117">
        <f>-STOA!N59</f>
        <v>-257.96000000000004</v>
      </c>
      <c r="AC59">
        <f t="shared" si="0"/>
        <v>19.125568439232438</v>
      </c>
      <c r="AD59">
        <f t="shared" si="1"/>
        <v>1623.7163047765732</v>
      </c>
      <c r="AE59">
        <f>'IDT-1'!B59</f>
        <v>73</v>
      </c>
      <c r="AF59" s="26"/>
      <c r="AG59">
        <f t="shared" si="2"/>
        <v>1696.7163047765732</v>
      </c>
      <c r="AI59" s="75">
        <f>PXIL!H59</f>
        <v>0</v>
      </c>
      <c r="AJ59" s="75">
        <f>PXIL!N59</f>
        <v>0</v>
      </c>
      <c r="AK59" s="75">
        <f>RTM_IEX!H59</f>
        <v>98.61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13.571436932982145</v>
      </c>
      <c r="F60">
        <f>GT_Spot!P60</f>
        <v>0</v>
      </c>
      <c r="G60">
        <f>PPCL_NG!P60</f>
        <v>29.76815172413793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8.4773955999999995</v>
      </c>
      <c r="O60">
        <f>BRPL_ISGS_exbus!BB60</f>
        <v>936.02179611436839</v>
      </c>
      <c r="P60" s="77">
        <v>112.87</v>
      </c>
      <c r="Q60" s="77">
        <v>37.934392588303417</v>
      </c>
      <c r="R60" s="80">
        <v>41.500000000000007</v>
      </c>
      <c r="S60" s="80">
        <v>0</v>
      </c>
      <c r="T60" s="78">
        <f>SUMPRODUCT(LTA!F60:AJ60,LTA!F$101:AJ$101,LTA!F$103:AJ$103)</f>
        <v>340.73</v>
      </c>
      <c r="U60" s="78">
        <f>SUMPRODUCT(LTA!F60:AJ60,LTA!F$102:AJ$102,LTA!F$103:AJ$103)</f>
        <v>21.97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171.69000000000003</v>
      </c>
      <c r="AB60" s="117">
        <f>-STOA!N60</f>
        <v>-257.96000000000004</v>
      </c>
      <c r="AC60">
        <f t="shared" si="0"/>
        <v>19.463352122796142</v>
      </c>
      <c r="AD60">
        <f t="shared" si="1"/>
        <v>1661.7630305888854</v>
      </c>
      <c r="AE60">
        <f>'IDT-1'!B60</f>
        <v>42</v>
      </c>
      <c r="AF60" s="26"/>
      <c r="AG60">
        <f t="shared" si="2"/>
        <v>1703.7630305888854</v>
      </c>
      <c r="AI60" s="75">
        <f>PXIL!H60</f>
        <v>0</v>
      </c>
      <c r="AJ60" s="75">
        <f>PXIL!N60</f>
        <v>0</v>
      </c>
      <c r="AK60" s="75">
        <f>RTM_IEX!H60</f>
        <v>131.16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13.571436932982145</v>
      </c>
      <c r="F61">
        <f>GT_Spot!P61</f>
        <v>0</v>
      </c>
      <c r="G61">
        <f>PPCL_NG!P61</f>
        <v>39.472551724137929</v>
      </c>
      <c r="H61">
        <f>PPCL_Spot!P61</f>
        <v>0</v>
      </c>
      <c r="I61">
        <f>Bawana_NG!P61</f>
        <v>99.618293008910214</v>
      </c>
      <c r="J61">
        <f>Bawana_RLNG!P61</f>
        <v>0</v>
      </c>
      <c r="K61">
        <f>Bawana_Spot!P61</f>
        <v>0</v>
      </c>
      <c r="L61">
        <f>TWOMCL!O61</f>
        <v>-5.7990950226244342</v>
      </c>
      <c r="M61">
        <f>EDWPCL!S61</f>
        <v>0</v>
      </c>
      <c r="N61">
        <f>'MSW BWN'!S61</f>
        <v>8.1562947999999995</v>
      </c>
      <c r="O61">
        <f>BRPL_ISGS_exbus!BB61</f>
        <v>933.70217395158534</v>
      </c>
      <c r="P61" s="77">
        <v>112.87</v>
      </c>
      <c r="Q61" s="77">
        <v>37.934392588303417</v>
      </c>
      <c r="R61" s="80">
        <v>41.500000000000007</v>
      </c>
      <c r="S61" s="80">
        <v>0</v>
      </c>
      <c r="T61" s="78">
        <f>SUMPRODUCT(LTA!F61:AJ61,LTA!F$101:AJ$101,LTA!F$103:AJ$103)</f>
        <v>330.08</v>
      </c>
      <c r="U61" s="78">
        <f>SUMPRODUCT(LTA!F61:AJ61,LTA!F$102:AJ$102,LTA!F$103:AJ$103)</f>
        <v>22.53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168.89000000000001</v>
      </c>
      <c r="AB61" s="117">
        <f>-STOA!N61</f>
        <v>-257.96000000000004</v>
      </c>
      <c r="AC61">
        <f t="shared" si="0"/>
        <v>19.063756139201779</v>
      </c>
      <c r="AD61">
        <f t="shared" si="1"/>
        <v>1617.4122918440926</v>
      </c>
      <c r="AE61">
        <f>'IDT-1'!B61</f>
        <v>24</v>
      </c>
      <c r="AF61" s="26"/>
      <c r="AG61">
        <f t="shared" si="2"/>
        <v>1641.4122918440926</v>
      </c>
      <c r="AI61" s="75">
        <f>PXIL!H61</f>
        <v>0</v>
      </c>
      <c r="AJ61" s="75">
        <f>PXIL!N61</f>
        <v>0</v>
      </c>
      <c r="AK61" s="75">
        <f>RTM_IEX!H61</f>
        <v>91.91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13.571436932982145</v>
      </c>
      <c r="F62">
        <f>GT_Spot!P62</f>
        <v>0</v>
      </c>
      <c r="G62">
        <f>PPCL_NG!P62</f>
        <v>39.367724137931035</v>
      </c>
      <c r="H62">
        <f>PPCL_Spot!P62</f>
        <v>0</v>
      </c>
      <c r="I62">
        <f>Bawana_NG!P62</f>
        <v>99.618293008910214</v>
      </c>
      <c r="J62">
        <f>Bawana_RLNG!P62</f>
        <v>0</v>
      </c>
      <c r="K62">
        <f>Bawana_Spot!P62</f>
        <v>0</v>
      </c>
      <c r="L62">
        <f>TWOMCL!O62</f>
        <v>-5.5316742081447963</v>
      </c>
      <c r="M62">
        <f>EDWPCL!S62</f>
        <v>0</v>
      </c>
      <c r="N62">
        <f>'MSW BWN'!S62</f>
        <v>8.1479327999999995</v>
      </c>
      <c r="O62">
        <f>BRPL_ISGS_exbus!BB62</f>
        <v>944.18731596458531</v>
      </c>
      <c r="P62" s="77">
        <v>112.87</v>
      </c>
      <c r="Q62" s="77">
        <v>37.934392588303417</v>
      </c>
      <c r="R62" s="80">
        <v>41.500000000000007</v>
      </c>
      <c r="S62" s="80">
        <v>0</v>
      </c>
      <c r="T62" s="78">
        <f>SUMPRODUCT(LTA!F62:AJ62,LTA!F$101:AJ$101,LTA!F$103:AJ$103)</f>
        <v>314.37</v>
      </c>
      <c r="U62" s="78">
        <f>SUMPRODUCT(LTA!F62:AJ62,LTA!F$102:AJ$102,LTA!F$103:AJ$103)</f>
        <v>22.92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164.69</v>
      </c>
      <c r="AB62" s="117">
        <f>-STOA!N62</f>
        <v>-257.96000000000004</v>
      </c>
      <c r="AC62">
        <f t="shared" si="0"/>
        <v>19.048287124464522</v>
      </c>
      <c r="AD62">
        <f t="shared" si="1"/>
        <v>1616.2071341001031</v>
      </c>
      <c r="AE62">
        <f>'IDT-1'!B62</f>
        <v>0</v>
      </c>
      <c r="AF62" s="26"/>
      <c r="AG62">
        <f t="shared" si="2"/>
        <v>1616.2071341001031</v>
      </c>
      <c r="AI62" s="75">
        <f>PXIL!H62</f>
        <v>0</v>
      </c>
      <c r="AJ62" s="75">
        <f>PXIL!N62</f>
        <v>0</v>
      </c>
      <c r="AK62" s="75">
        <f>RTM_IEX!H62</f>
        <v>99.57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13.571436932982145</v>
      </c>
      <c r="F63">
        <f>GT_Spot!P63</f>
        <v>0</v>
      </c>
      <c r="G63">
        <f>PPCL_NG!P63</f>
        <v>39.427310344827589</v>
      </c>
      <c r="H63">
        <f>PPCL_Spot!P63</f>
        <v>0</v>
      </c>
      <c r="I63">
        <f>Bawana_NG!P63</f>
        <v>99.618270786321816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8.2683455999999982</v>
      </c>
      <c r="O63">
        <f>BRPL_ISGS_exbus!BB63</f>
        <v>954.67245730578531</v>
      </c>
      <c r="P63" s="77">
        <v>112.87</v>
      </c>
      <c r="Q63" s="77">
        <v>37.934392588303417</v>
      </c>
      <c r="R63" s="80">
        <v>41.500000000000007</v>
      </c>
      <c r="S63" s="80">
        <v>0</v>
      </c>
      <c r="T63" s="78">
        <f>SUMPRODUCT(LTA!F63:AJ63,LTA!F$101:AJ$101,LTA!F$103:AJ$103)</f>
        <v>301.75</v>
      </c>
      <c r="U63" s="78">
        <f>SUMPRODUCT(LTA!F63:AJ63,LTA!F$102:AJ$102,LTA!F$103:AJ$103)</f>
        <v>23.78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153.49</v>
      </c>
      <c r="AB63" s="117">
        <f>-STOA!N63</f>
        <v>-257.96000000000004</v>
      </c>
      <c r="AC63">
        <f t="shared" si="0"/>
        <v>18.498863680062314</v>
      </c>
      <c r="AD63">
        <f t="shared" si="1"/>
        <v>1553.1265596300473</v>
      </c>
      <c r="AE63">
        <f>'IDT-1'!B63</f>
        <v>0</v>
      </c>
      <c r="AF63" s="26"/>
      <c r="AG63">
        <f t="shared" si="2"/>
        <v>1553.1265596300473</v>
      </c>
      <c r="AI63" s="75">
        <f>PXIL!H63</f>
        <v>0</v>
      </c>
      <c r="AJ63" s="75">
        <f>PXIL!N63</f>
        <v>0</v>
      </c>
      <c r="AK63" s="75">
        <f>RTM_IEX!H63</f>
        <v>48.83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13.571436932982145</v>
      </c>
      <c r="F64">
        <f>GT_Spot!P64</f>
        <v>0</v>
      </c>
      <c r="G64">
        <f>PPCL_NG!P64</f>
        <v>41.942068965517244</v>
      </c>
      <c r="H64">
        <f>PPCL_Spot!P64</f>
        <v>0</v>
      </c>
      <c r="I64">
        <f>Bawana_NG!P64</f>
        <v>99.618285665117881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8.2683455999999982</v>
      </c>
      <c r="O64">
        <f>BRPL_ISGS_exbus!BB64</f>
        <v>954.84215013138532</v>
      </c>
      <c r="P64" s="77">
        <v>112.87</v>
      </c>
      <c r="Q64" s="77">
        <v>37.934392588303417</v>
      </c>
      <c r="R64" s="80">
        <v>41.500000000000007</v>
      </c>
      <c r="S64" s="80">
        <v>0</v>
      </c>
      <c r="T64" s="78">
        <f>SUMPRODUCT(LTA!F64:AJ64,LTA!F$101:AJ$101,LTA!F$103:AJ$103)</f>
        <v>282.75</v>
      </c>
      <c r="U64" s="78">
        <f>SUMPRODUCT(LTA!F64:AJ64,LTA!F$102:AJ$102,LTA!F$103:AJ$103)</f>
        <v>21.560000000000002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144.39000000000001</v>
      </c>
      <c r="AB64" s="117">
        <f>-STOA!N64</f>
        <v>-257.96000000000004</v>
      </c>
      <c r="AC64">
        <f t="shared" si="0"/>
        <v>18.297734983723068</v>
      </c>
      <c r="AD64">
        <f t="shared" si="1"/>
        <v>1530.4721546514725</v>
      </c>
      <c r="AE64">
        <f>'IDT-1'!B64</f>
        <v>0</v>
      </c>
      <c r="AF64" s="26"/>
      <c r="AG64">
        <f t="shared" si="2"/>
        <v>1530.4721546514725</v>
      </c>
      <c r="AI64" s="75">
        <f>PXIL!H64</f>
        <v>0</v>
      </c>
      <c r="AJ64" s="75">
        <f>PXIL!N64</f>
        <v>0</v>
      </c>
      <c r="AK64" s="75">
        <f>RTM_IEX!H64</f>
        <v>53.61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13.17748643761302</v>
      </c>
      <c r="F65">
        <f>GT_Spot!P65</f>
        <v>0</v>
      </c>
      <c r="G65">
        <f>PPCL_NG!P65</f>
        <v>45.793103448275865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8.0676575999999987</v>
      </c>
      <c r="O65">
        <f>BRPL_ISGS_exbus!BB65</f>
        <v>963.44202482678543</v>
      </c>
      <c r="P65" s="77">
        <v>112.87</v>
      </c>
      <c r="Q65" s="77">
        <v>37.934392588303417</v>
      </c>
      <c r="R65" s="80">
        <v>41.500000000000007</v>
      </c>
      <c r="S65" s="80">
        <v>0</v>
      </c>
      <c r="T65" s="78">
        <f>SUMPRODUCT(LTA!F65:AJ65,LTA!F$101:AJ$101,LTA!F$103:AJ$103)</f>
        <v>260.95999999999998</v>
      </c>
      <c r="U65" s="78">
        <f>SUMPRODUCT(LTA!F65:AJ65,LTA!F$102:AJ$102,LTA!F$103:AJ$103)</f>
        <v>21.93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133.89000000000001</v>
      </c>
      <c r="AB65" s="117">
        <f>-STOA!N65</f>
        <v>-257.96000000000004</v>
      </c>
      <c r="AC65">
        <f t="shared" si="0"/>
        <v>18.30660525187858</v>
      </c>
      <c r="AD65">
        <f t="shared" si="1"/>
        <v>1531.4712694009888</v>
      </c>
      <c r="AE65">
        <f>'IDT-1'!B65</f>
        <v>0</v>
      </c>
      <c r="AF65" s="26"/>
      <c r="AG65">
        <f t="shared" si="2"/>
        <v>1531.4712694009888</v>
      </c>
      <c r="AI65" s="75">
        <f>PXIL!H65</f>
        <v>0</v>
      </c>
      <c r="AJ65" s="75">
        <f>PXIL!N65</f>
        <v>0</v>
      </c>
      <c r="AK65" s="75">
        <f>RTM_IEX!H65</f>
        <v>74.680000000000007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13.17748643761302</v>
      </c>
      <c r="F66">
        <f>GT_Spot!P66</f>
        <v>0</v>
      </c>
      <c r="G66">
        <f>PPCL_NG!P66</f>
        <v>46.620689655172413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7.9790203999999996</v>
      </c>
      <c r="O66">
        <f>BRPL_ISGS_exbus!BB66</f>
        <v>963.44202482678543</v>
      </c>
      <c r="P66" s="77">
        <v>112.87</v>
      </c>
      <c r="Q66" s="77">
        <v>37.934392588303417</v>
      </c>
      <c r="R66" s="80">
        <v>41.500000000000007</v>
      </c>
      <c r="S66" s="80">
        <v>0</v>
      </c>
      <c r="T66" s="78">
        <f>SUMPRODUCT(LTA!F66:AJ66,LTA!F$101:AJ$101,LTA!F$103:AJ$103)</f>
        <v>241.83</v>
      </c>
      <c r="U66" s="78">
        <f>SUMPRODUCT(LTA!F66:AJ66,LTA!F$102:AJ$102,LTA!F$103:AJ$103)</f>
        <v>22.06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122.69</v>
      </c>
      <c r="AB66" s="117">
        <f>-STOA!N66</f>
        <v>-257.96000000000004</v>
      </c>
      <c r="AC66">
        <f t="shared" si="0"/>
        <v>18.22422800313927</v>
      </c>
      <c r="AD66">
        <f t="shared" si="1"/>
        <v>1522.1925956566242</v>
      </c>
      <c r="AE66">
        <f>'IDT-1'!B66</f>
        <v>0</v>
      </c>
      <c r="AF66" s="26"/>
      <c r="AG66">
        <f t="shared" si="2"/>
        <v>1522.1925956566242</v>
      </c>
      <c r="AI66" s="75">
        <f>PXIL!H66</f>
        <v>0</v>
      </c>
      <c r="AJ66" s="75">
        <f>PXIL!N66</f>
        <v>0</v>
      </c>
      <c r="AK66" s="75">
        <f>RTM_IEX!H66</f>
        <v>94.78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13.967264446342158</v>
      </c>
      <c r="F67">
        <f>GT_Spot!P67</f>
        <v>0</v>
      </c>
      <c r="G67">
        <f>PPCL_NG!P67</f>
        <v>47.436324324324325</v>
      </c>
      <c r="H67">
        <f>PPCL_Spot!P67</f>
        <v>0</v>
      </c>
      <c r="I67">
        <f>Bawana_NG!P67</f>
        <v>135.94999999999999</v>
      </c>
      <c r="J67">
        <f>Bawana_RLNG!P67</f>
        <v>0</v>
      </c>
      <c r="K67">
        <f>Bawana_Spot!P67</f>
        <v>0</v>
      </c>
      <c r="L67">
        <f>TWOMCL!O67</f>
        <v>-6.0733031674208142</v>
      </c>
      <c r="M67">
        <f>EDWPCL!S67</f>
        <v>0</v>
      </c>
      <c r="N67">
        <f>'MSW BWN'!S67</f>
        <v>8.1395707999999996</v>
      </c>
      <c r="O67">
        <f>BRPL_ISGS_exbus!BB67</f>
        <v>964.71069218968523</v>
      </c>
      <c r="P67" s="77">
        <v>112.87</v>
      </c>
      <c r="Q67" s="77">
        <v>37.934392588303417</v>
      </c>
      <c r="R67" s="80">
        <v>41.500000000000007</v>
      </c>
      <c r="S67" s="80">
        <v>0</v>
      </c>
      <c r="T67" s="78">
        <f>SUMPRODUCT(LTA!F67:AJ67,LTA!F$101:AJ$101,LTA!F$103:AJ$103)</f>
        <v>213.42</v>
      </c>
      <c r="U67" s="78">
        <f>SUMPRODUCT(LTA!F67:AJ67,LTA!F$102:AJ$102,LTA!F$103:AJ$103)</f>
        <v>22.12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114.29000000000002</v>
      </c>
      <c r="AB67" s="117">
        <f>-STOA!N67</f>
        <v>-257.96000000000004</v>
      </c>
      <c r="AC67">
        <f t="shared" si="0"/>
        <v>18.272105885894984</v>
      </c>
      <c r="AD67">
        <f t="shared" si="1"/>
        <v>1527.6928352953394</v>
      </c>
      <c r="AE67">
        <f>'IDT-1'!B67</f>
        <v>32</v>
      </c>
      <c r="AF67" s="26"/>
      <c r="AG67">
        <f t="shared" si="2"/>
        <v>1559.6928352953394</v>
      </c>
      <c r="AI67" s="75">
        <f>PXIL!H67</f>
        <v>0</v>
      </c>
      <c r="AJ67" s="75">
        <f>PXIL!N67</f>
        <v>0</v>
      </c>
      <c r="AK67" s="75">
        <f>RTM_IEX!H67</f>
        <v>97.66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9.4704885625529514</v>
      </c>
      <c r="F68">
        <f>GT_Spot!P68</f>
        <v>0</v>
      </c>
      <c r="G68">
        <f>PPCL_NG!P68</f>
        <v>35.291313043948321</v>
      </c>
      <c r="H68">
        <f>PPCL_Spot!P68</f>
        <v>0</v>
      </c>
      <c r="I68">
        <f>Bawana_NG!P68</f>
        <v>134.66999999999999</v>
      </c>
      <c r="J68">
        <f>Bawana_RLNG!P68</f>
        <v>0</v>
      </c>
      <c r="K68">
        <f>Bawana_Spot!P68</f>
        <v>0</v>
      </c>
      <c r="L68">
        <f>TWOMCL!O68</f>
        <v>-5.1285067873303163</v>
      </c>
      <c r="M68">
        <f>EDWPCL!S68</f>
        <v>0</v>
      </c>
      <c r="N68">
        <f>'MSW BWN'!S68</f>
        <v>8.0676575999999987</v>
      </c>
      <c r="O68">
        <f>BRPL_ISGS_exbus!BB68</f>
        <v>972.88065779218516</v>
      </c>
      <c r="P68" s="77">
        <v>112.87</v>
      </c>
      <c r="Q68" s="77">
        <v>37.934392588303417</v>
      </c>
      <c r="R68" s="80">
        <v>41.500000000000007</v>
      </c>
      <c r="S68" s="80">
        <v>0</v>
      </c>
      <c r="T68" s="78">
        <f>SUMPRODUCT(LTA!F68:AJ68,LTA!F$101:AJ$101,LTA!F$103:AJ$103)</f>
        <v>183.11</v>
      </c>
      <c r="U68" s="78">
        <f>SUMPRODUCT(LTA!F68:AJ68,LTA!F$102:AJ$102,LTA!F$103:AJ$103)</f>
        <v>22.21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103.79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17.962460997247376</v>
      </c>
      <c r="AD68">
        <f t="shared" ref="AD68:AD98" si="4">SUM(B68:AB68,AI68:AR68)-AC68</f>
        <v>1494.7135418024122</v>
      </c>
      <c r="AE68">
        <f>'IDT-1'!B68</f>
        <v>58</v>
      </c>
      <c r="AF68" s="26"/>
      <c r="AG68">
        <f t="shared" ref="AG68:AG98" si="5">SUM(AD68:AF68)+AT68</f>
        <v>1552.7135418024122</v>
      </c>
      <c r="AI68" s="75">
        <f>PXIL!H68</f>
        <v>0</v>
      </c>
      <c r="AJ68" s="75">
        <f>PXIL!N68</f>
        <v>0</v>
      </c>
      <c r="AK68" s="75">
        <f>RTM_IEX!H68</f>
        <v>113.97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9.4704885625529514</v>
      </c>
      <c r="F69">
        <f>GT_Spot!P69</f>
        <v>0</v>
      </c>
      <c r="G69">
        <f>PPCL_NG!P69</f>
        <v>44.742292682926831</v>
      </c>
      <c r="H69">
        <f>PPCL_Spot!P69</f>
        <v>0</v>
      </c>
      <c r="I69">
        <f>Bawana_NG!P69</f>
        <v>134.07</v>
      </c>
      <c r="J69">
        <f>Bawana_RLNG!P69</f>
        <v>0</v>
      </c>
      <c r="K69">
        <f>Bawana_Spot!P69</f>
        <v>0</v>
      </c>
      <c r="L69">
        <f>TWOMCL!O69</f>
        <v>-5.5316742081447963</v>
      </c>
      <c r="M69">
        <f>EDWPCL!S69</f>
        <v>0</v>
      </c>
      <c r="N69">
        <f>'MSW BWN'!S69</f>
        <v>8.1245191999999982</v>
      </c>
      <c r="O69">
        <f>BRPL_ISGS_exbus!BB69</f>
        <v>989.08223163834271</v>
      </c>
      <c r="P69" s="77">
        <v>112.87</v>
      </c>
      <c r="Q69" s="77">
        <v>37.934392588303417</v>
      </c>
      <c r="R69" s="80">
        <v>39.049999999999997</v>
      </c>
      <c r="S69" s="80">
        <v>0</v>
      </c>
      <c r="T69" s="78">
        <f>SUMPRODUCT(LTA!F69:AJ69,LTA!F$101:AJ$101,LTA!F$103:AJ$103)</f>
        <v>155.86000000000001</v>
      </c>
      <c r="U69" s="78">
        <f>SUMPRODUCT(LTA!F69:AJ69,LTA!F$102:AJ$102,LTA!F$103:AJ$103)</f>
        <v>22.84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191.13</v>
      </c>
      <c r="AB69" s="117">
        <f>-STOA!N69</f>
        <v>-257.96000000000004</v>
      </c>
      <c r="AC69">
        <f t="shared" si="3"/>
        <v>18.408851221771364</v>
      </c>
      <c r="AD69">
        <f t="shared" si="4"/>
        <v>1544.1833992422096</v>
      </c>
      <c r="AE69">
        <f>'IDT-1'!B69</f>
        <v>8</v>
      </c>
      <c r="AF69" s="26"/>
      <c r="AG69">
        <f t="shared" si="5"/>
        <v>1552.1833992422096</v>
      </c>
      <c r="AI69" s="75">
        <f>PXIL!H69</f>
        <v>0</v>
      </c>
      <c r="AJ69" s="75">
        <f>PXIL!N69</f>
        <v>0</v>
      </c>
      <c r="AK69" s="75">
        <f>RTM_IEX!H69</f>
        <v>80.91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9.4704885625529514</v>
      </c>
      <c r="F70">
        <f>GT_Spot!P70</f>
        <v>0</v>
      </c>
      <c r="G70">
        <f>PPCL_NG!P70</f>
        <v>38.304097560975606</v>
      </c>
      <c r="H70">
        <f>PPCL_Spot!P70</f>
        <v>0</v>
      </c>
      <c r="I70">
        <f>Bawana_NG!P70</f>
        <v>106.37</v>
      </c>
      <c r="J70">
        <f>Bawana_RLNG!P70</f>
        <v>0</v>
      </c>
      <c r="K70">
        <f>Bawana_Spot!P70</f>
        <v>0</v>
      </c>
      <c r="L70">
        <f>TWOMCL!O70</f>
        <v>-5.7733031674208135</v>
      </c>
      <c r="M70">
        <f>EDWPCL!S70</f>
        <v>0</v>
      </c>
      <c r="N70">
        <f>'MSW BWN'!S70</f>
        <v>7.8268319999999987</v>
      </c>
      <c r="O70">
        <f>BRPL_ISGS_exbus!BB70</f>
        <v>1011.2776479761584</v>
      </c>
      <c r="P70" s="77">
        <v>112.87</v>
      </c>
      <c r="Q70" s="77">
        <v>37.934392588303417</v>
      </c>
      <c r="R70" s="80">
        <v>17.440000000000001</v>
      </c>
      <c r="S70" s="80">
        <v>0</v>
      </c>
      <c r="T70" s="78">
        <f>SUMPRODUCT(LTA!F70:AJ70,LTA!F$101:AJ$101,LTA!F$103:AJ$103)</f>
        <v>124.75999999999999</v>
      </c>
      <c r="U70" s="78">
        <f>SUMPRODUCT(LTA!F70:AJ70,LTA!F$102:AJ$102,LTA!F$103:AJ$103)</f>
        <v>23.37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239.35999999999999</v>
      </c>
      <c r="AB70" s="117">
        <f>-STOA!N70</f>
        <v>-257.96000000000004</v>
      </c>
      <c r="AC70">
        <f t="shared" si="3"/>
        <v>18.626240333824477</v>
      </c>
      <c r="AD70">
        <f t="shared" si="4"/>
        <v>1568.1839151867448</v>
      </c>
      <c r="AE70">
        <f>'IDT-1'!B70</f>
        <v>0</v>
      </c>
      <c r="AF70" s="26"/>
      <c r="AG70">
        <f t="shared" si="5"/>
        <v>1568.1839151867448</v>
      </c>
      <c r="AI70" s="75">
        <f>PXIL!H70</f>
        <v>0</v>
      </c>
      <c r="AJ70" s="75">
        <f>PXIL!N70</f>
        <v>0</v>
      </c>
      <c r="AK70" s="75">
        <f>RTM_IEX!H70</f>
        <v>121.56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9.4704885625529514</v>
      </c>
      <c r="F71">
        <f>GT_Spot!P71</f>
        <v>0</v>
      </c>
      <c r="G71">
        <f>PPCL_NG!P71</f>
        <v>41.515219512195117</v>
      </c>
      <c r="H71">
        <f>PPCL_Spot!P71</f>
        <v>0</v>
      </c>
      <c r="I71">
        <f>Bawana_NG!P71</f>
        <v>106.25</v>
      </c>
      <c r="J71">
        <f>Bawana_RLNG!P71</f>
        <v>0</v>
      </c>
      <c r="K71">
        <f>Bawana_Spot!P71</f>
        <v>0</v>
      </c>
      <c r="L71">
        <f>TWOMCL!O71</f>
        <v>-5.6171945701357462</v>
      </c>
      <c r="M71">
        <f>EDWPCL!S71</f>
        <v>0</v>
      </c>
      <c r="N71">
        <f>'MSW BWN'!S71</f>
        <v>7.8586075999999991</v>
      </c>
      <c r="O71">
        <f>BRPL_ISGS_exbus!BB71</f>
        <v>1039.0645146150903</v>
      </c>
      <c r="P71" s="77">
        <v>112.87</v>
      </c>
      <c r="Q71" s="77">
        <v>37.934392588303417</v>
      </c>
      <c r="R71" s="80">
        <v>8.8300000000000018</v>
      </c>
      <c r="S71" s="80">
        <v>0</v>
      </c>
      <c r="T71" s="78">
        <f>SUMPRODUCT(LTA!F71:AJ71,LTA!F$101:AJ$101,LTA!F$103:AJ$103)</f>
        <v>94.09</v>
      </c>
      <c r="U71" s="78">
        <f>SUMPRODUCT(LTA!F71:AJ71,LTA!F$102:AJ$102,LTA!F$103:AJ$103)</f>
        <v>29.650000000000002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270.36</v>
      </c>
      <c r="AB71" s="117">
        <f>-STOA!N71</f>
        <v>-257.96000000000004</v>
      </c>
      <c r="AC71">
        <f t="shared" si="3"/>
        <v>18.6720203066638</v>
      </c>
      <c r="AD71">
        <f t="shared" si="4"/>
        <v>1573.6540080013422</v>
      </c>
      <c r="AE71">
        <f>'IDT-1'!B71</f>
        <v>0</v>
      </c>
      <c r="AF71" s="26"/>
      <c r="AG71">
        <f t="shared" si="5"/>
        <v>1573.6540080013422</v>
      </c>
      <c r="AI71" s="75">
        <f>PXIL!H71</f>
        <v>0</v>
      </c>
      <c r="AJ71" s="75">
        <f>PXIL!N71</f>
        <v>0</v>
      </c>
      <c r="AK71" s="75">
        <f>RTM_IEX!H71</f>
        <v>98.01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9.4704885625529514</v>
      </c>
      <c r="F72">
        <f>GT_Spot!P72</f>
        <v>0</v>
      </c>
      <c r="G72">
        <f>PPCL_NG!P72</f>
        <v>41.274609253030398</v>
      </c>
      <c r="H72">
        <f>PPCL_Spot!P72</f>
        <v>0</v>
      </c>
      <c r="I72">
        <f>Bawana_NG!P72</f>
        <v>106.14000000000001</v>
      </c>
      <c r="J72">
        <f>Bawana_RLNG!P72</f>
        <v>0</v>
      </c>
      <c r="K72">
        <f>Bawana_Spot!P72</f>
        <v>0</v>
      </c>
      <c r="L72">
        <f>TWOMCL!O72</f>
        <v>-5.0361990950226243</v>
      </c>
      <c r="M72">
        <f>EDWPCL!S72</f>
        <v>0</v>
      </c>
      <c r="N72">
        <f>'MSW BWN'!S72</f>
        <v>7.9556067999999982</v>
      </c>
      <c r="O72">
        <f>BRPL_ISGS_exbus!BB72</f>
        <v>1073.5284839708897</v>
      </c>
      <c r="P72" s="77">
        <v>112.87</v>
      </c>
      <c r="Q72" s="77">
        <v>37.934392588303417</v>
      </c>
      <c r="R72" s="80">
        <v>3.4952054794520548</v>
      </c>
      <c r="S72" s="80">
        <v>0</v>
      </c>
      <c r="T72" s="78">
        <f>SUMPRODUCT(LTA!F72:AJ72,LTA!F$101:AJ$101,LTA!F$103:AJ$103)</f>
        <v>60.17</v>
      </c>
      <c r="U72" s="78">
        <f>SUMPRODUCT(LTA!F72:AJ72,LTA!F$102:AJ$102,LTA!F$103:AJ$103)</f>
        <v>30.769999999999996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298.16000000000003</v>
      </c>
      <c r="AB72" s="117">
        <f>-STOA!N72</f>
        <v>-257.96000000000004</v>
      </c>
      <c r="AC72">
        <f t="shared" si="3"/>
        <v>18.992599115975494</v>
      </c>
      <c r="AD72">
        <f t="shared" si="4"/>
        <v>1610.9299884432305</v>
      </c>
      <c r="AE72">
        <f>'IDT-1'!B72</f>
        <v>0</v>
      </c>
      <c r="AF72" s="26"/>
      <c r="AG72">
        <f t="shared" si="5"/>
        <v>1610.9299884432305</v>
      </c>
      <c r="AI72" s="75">
        <f>PXIL!H72</f>
        <v>0</v>
      </c>
      <c r="AJ72" s="75">
        <f>PXIL!N72</f>
        <v>0</v>
      </c>
      <c r="AK72" s="75">
        <f>RTM_IEX!H72</f>
        <v>111.15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9.4704885625529514</v>
      </c>
      <c r="F73">
        <f>GT_Spot!P73</f>
        <v>0</v>
      </c>
      <c r="G73">
        <f>PPCL_NG!P73</f>
        <v>56.394899373459296</v>
      </c>
      <c r="H73">
        <f>PPCL_Spot!P73</f>
        <v>0</v>
      </c>
      <c r="I73">
        <f>Bawana_NG!P73</f>
        <v>106.04</v>
      </c>
      <c r="J73">
        <f>Bawana_RLNG!P73</f>
        <v>0</v>
      </c>
      <c r="K73">
        <f>Bawana_Spot!P73</f>
        <v>0</v>
      </c>
      <c r="L73">
        <f>TWOMCL!O73</f>
        <v>-4.7959276018099546</v>
      </c>
      <c r="M73">
        <f>EDWPCL!S73</f>
        <v>0</v>
      </c>
      <c r="N73">
        <f>'MSW BWN'!S73</f>
        <v>8.2850695999999999</v>
      </c>
      <c r="O73">
        <f>BRPL_ISGS_exbus!BB73</f>
        <v>1120.1613255371894</v>
      </c>
      <c r="P73" s="77">
        <v>112.87</v>
      </c>
      <c r="Q73" s="77">
        <v>37.934392588303417</v>
      </c>
      <c r="R73" s="80">
        <v>0.47</v>
      </c>
      <c r="S73" s="80">
        <v>0</v>
      </c>
      <c r="T73" s="78">
        <f>SUMPRODUCT(LTA!F73:AJ73,LTA!F$101:AJ$101,LTA!F$103:AJ$103)</f>
        <v>43.15</v>
      </c>
      <c r="U73" s="78">
        <f>SUMPRODUCT(LTA!F73:AJ73,LTA!F$102:AJ$102,LTA!F$103:AJ$103)</f>
        <v>32.659999999999997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316.11999999999995</v>
      </c>
      <c r="AB73" s="117">
        <f>-STOA!N73</f>
        <v>-257.96000000000004</v>
      </c>
      <c r="AC73">
        <f t="shared" si="3"/>
        <v>19.300818978282837</v>
      </c>
      <c r="AD73">
        <f t="shared" si="4"/>
        <v>1646.1294290814119</v>
      </c>
      <c r="AE73">
        <f>'IDT-1'!B73</f>
        <v>0</v>
      </c>
      <c r="AF73" s="26"/>
      <c r="AG73">
        <f t="shared" si="5"/>
        <v>1646.1294290814119</v>
      </c>
      <c r="AI73" s="75">
        <f>PXIL!H73</f>
        <v>0</v>
      </c>
      <c r="AJ73" s="75">
        <f>PXIL!N73</f>
        <v>0</v>
      </c>
      <c r="AK73" s="75">
        <f>RTM_IEX!H73</f>
        <v>84.63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9.4704885625529514</v>
      </c>
      <c r="F74">
        <f>GT_Spot!P74</f>
        <v>0</v>
      </c>
      <c r="G74">
        <f>PPCL_NG!P74</f>
        <v>66.533412097840767</v>
      </c>
      <c r="H74">
        <f>PPCL_Spot!P74</f>
        <v>0</v>
      </c>
      <c r="I74">
        <f>Bawana_NG!P74</f>
        <v>105.84</v>
      </c>
      <c r="J74">
        <f>Bawana_RLNG!P74</f>
        <v>0</v>
      </c>
      <c r="K74">
        <f>Bawana_Spot!P74</f>
        <v>0</v>
      </c>
      <c r="L74">
        <f>TWOMCL!O74</f>
        <v>-4.8610859728506783</v>
      </c>
      <c r="M74">
        <f>EDWPCL!S74</f>
        <v>0</v>
      </c>
      <c r="N74">
        <f>'MSW BWN'!S74</f>
        <v>8.3803964000000004</v>
      </c>
      <c r="O74">
        <f>BRPL_ISGS_exbus!BB74</f>
        <v>1130.3543307906896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30.130000000000003</v>
      </c>
      <c r="U74" s="78">
        <f>SUMPRODUCT(LTA!F74:AJ74,LTA!F$102:AJ$102,LTA!F$103:AJ$103)</f>
        <v>35.269999999999996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343.96</v>
      </c>
      <c r="AB74" s="117">
        <f>-STOA!N74</f>
        <v>-257.96000000000004</v>
      </c>
      <c r="AC74">
        <f t="shared" si="3"/>
        <v>19.152737696655432</v>
      </c>
      <c r="AD74">
        <f t="shared" si="4"/>
        <v>1629.3191967698806</v>
      </c>
      <c r="AE74">
        <f>'IDT-1'!B74</f>
        <v>12</v>
      </c>
      <c r="AF74" s="26"/>
      <c r="AG74">
        <f t="shared" si="5"/>
        <v>1641.3191967698806</v>
      </c>
      <c r="AI74" s="75">
        <f>PXIL!H74</f>
        <v>0</v>
      </c>
      <c r="AJ74" s="75">
        <f>PXIL!N74</f>
        <v>0</v>
      </c>
      <c r="AK74" s="75">
        <f>RTM_IEX!H74</f>
        <v>30.55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9.8192600960180751</v>
      </c>
      <c r="F75">
        <f>GT_Spot!P75</f>
        <v>0</v>
      </c>
      <c r="G75">
        <f>PPCL_NG!P75</f>
        <v>77.170950569576533</v>
      </c>
      <c r="H75">
        <f>PPCL_Spot!P75</f>
        <v>0</v>
      </c>
      <c r="I75">
        <f>Bawana_NG!P75</f>
        <v>105.65</v>
      </c>
      <c r="J75">
        <f>Bawana_RLNG!P75</f>
        <v>0</v>
      </c>
      <c r="K75">
        <f>Bawana_Spot!P75</f>
        <v>0</v>
      </c>
      <c r="L75">
        <f>TWOMCL!O75</f>
        <v>-4.5352941176470587</v>
      </c>
      <c r="M75">
        <f>EDWPCL!S75</f>
        <v>0</v>
      </c>
      <c r="N75">
        <f>'MSW BWN'!S75</f>
        <v>8.3084831999999995</v>
      </c>
      <c r="O75">
        <f>BRPL_ISGS_exbus!BB75</f>
        <v>1134.6239323180923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20.919999999999998</v>
      </c>
      <c r="U75" s="78">
        <f>SUMPRODUCT(LTA!F75:AJ75,LTA!F$102:AJ$102,LTA!F$103:AJ$103)</f>
        <v>38.090000000000003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250.66000000000003</v>
      </c>
      <c r="AB75" s="117">
        <f>-STOA!N75</f>
        <v>-107.19</v>
      </c>
      <c r="AC75">
        <f t="shared" si="3"/>
        <v>17.168749173824768</v>
      </c>
      <c r="AD75">
        <f t="shared" si="4"/>
        <v>1709.3829754805186</v>
      </c>
      <c r="AE75">
        <f>'IDT-1'!B75</f>
        <v>0</v>
      </c>
      <c r="AF75" s="26"/>
      <c r="AG75">
        <f t="shared" si="5"/>
        <v>1709.3829754805186</v>
      </c>
      <c r="AI75" s="75">
        <f>PXIL!H75</f>
        <v>0</v>
      </c>
      <c r="AJ75" s="75">
        <f>PXIL!N75</f>
        <v>0</v>
      </c>
      <c r="AK75" s="75">
        <f>RTM_IEX!H75</f>
        <v>42.23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9.8192600960180751</v>
      </c>
      <c r="F76">
        <f>GT_Spot!P76</f>
        <v>0</v>
      </c>
      <c r="G76">
        <f>PPCL_NG!P76</f>
        <v>89.522997696248623</v>
      </c>
      <c r="H76">
        <f>PPCL_Spot!P76</f>
        <v>0</v>
      </c>
      <c r="I76">
        <f>Bawana_NG!P76</f>
        <v>105.39000000000001</v>
      </c>
      <c r="J76">
        <f>Bawana_RLNG!P76</f>
        <v>0</v>
      </c>
      <c r="K76">
        <f>Bawana_Spot!P76</f>
        <v>0</v>
      </c>
      <c r="L76">
        <f>TWOMCL!O76</f>
        <v>-5.1610859728506782</v>
      </c>
      <c r="M76">
        <f>EDWPCL!S76</f>
        <v>0</v>
      </c>
      <c r="N76">
        <f>'MSW BWN'!S76</f>
        <v>8.3252071999999995</v>
      </c>
      <c r="O76">
        <f>BRPL_ISGS_exbus!BB76</f>
        <v>1153.7482189834798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13.579999999999998</v>
      </c>
      <c r="U76" s="78">
        <f>SUMPRODUCT(LTA!F76:AJ76,LTA!F$102:AJ$102,LTA!F$103:AJ$103)</f>
        <v>40.819999999999993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264.06000000000006</v>
      </c>
      <c r="AB76" s="117">
        <f>-STOA!N76</f>
        <v>-107.19</v>
      </c>
      <c r="AC76">
        <f t="shared" si="3"/>
        <v>17.295595942287736</v>
      </c>
      <c r="AD76">
        <f t="shared" si="4"/>
        <v>1722.413394648911</v>
      </c>
      <c r="AE76">
        <f>'IDT-1'!B76</f>
        <v>0</v>
      </c>
      <c r="AF76" s="26"/>
      <c r="AG76">
        <f t="shared" si="5"/>
        <v>1722.413394648911</v>
      </c>
      <c r="AI76" s="75">
        <f>PXIL!H76</f>
        <v>0</v>
      </c>
      <c r="AJ76" s="75">
        <f>PXIL!N76</f>
        <v>0</v>
      </c>
      <c r="AK76" s="75">
        <f>RTM_IEX!H76</f>
        <v>15.99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9.8163231657048637</v>
      </c>
      <c r="F77">
        <f>GT_Spot!P77</f>
        <v>0</v>
      </c>
      <c r="G77">
        <f>PPCL_NG!P77</f>
        <v>90.838199823980204</v>
      </c>
      <c r="H77">
        <f>PPCL_Spot!P77</f>
        <v>0</v>
      </c>
      <c r="I77">
        <f>Bawana_NG!P77</f>
        <v>105.3</v>
      </c>
      <c r="J77">
        <f>Bawana_RLNG!P77</f>
        <v>0</v>
      </c>
      <c r="K77">
        <f>Bawana_Spot!P77</f>
        <v>0</v>
      </c>
      <c r="L77">
        <f>TWOMCL!O77</f>
        <v>-5.368778280542986</v>
      </c>
      <c r="M77">
        <f>EDWPCL!S77</f>
        <v>0</v>
      </c>
      <c r="N77">
        <f>'MSW BWN'!S77</f>
        <v>7.8836936</v>
      </c>
      <c r="O77">
        <f>BRPL_ISGS_exbus!BB77</f>
        <v>1143.8112397653799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16.87</v>
      </c>
      <c r="U77" s="78">
        <f>SUMPRODUCT(LTA!F77:AJ77,LTA!F$102:AJ$102,LTA!F$103:AJ$103)</f>
        <v>50.400000000000006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270.76000000000005</v>
      </c>
      <c r="AB77" s="117">
        <f>-STOA!N77</f>
        <v>-107.19</v>
      </c>
      <c r="AC77">
        <f t="shared" si="3"/>
        <v>17.58760905801881</v>
      </c>
      <c r="AD77">
        <f t="shared" si="4"/>
        <v>1754.8874616048065</v>
      </c>
      <c r="AE77">
        <f>'IDT-1'!B77</f>
        <v>0</v>
      </c>
      <c r="AF77" s="26"/>
      <c r="AG77">
        <f t="shared" si="5"/>
        <v>1754.8874616048065</v>
      </c>
      <c r="AI77" s="75">
        <f>PXIL!H77</f>
        <v>0</v>
      </c>
      <c r="AJ77" s="75">
        <f>PXIL!N77</f>
        <v>0</v>
      </c>
      <c r="AK77" s="75">
        <f>RTM_IEX!H77</f>
        <v>38.549999999999997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9.8163231657048637</v>
      </c>
      <c r="F78">
        <f>GT_Spot!P78</f>
        <v>0</v>
      </c>
      <c r="G78">
        <f>PPCL_NG!P78</f>
        <v>75.426842791175062</v>
      </c>
      <c r="H78">
        <f>PPCL_Spot!P78</f>
        <v>0</v>
      </c>
      <c r="I78">
        <f>Bawana_NG!P78</f>
        <v>105.3</v>
      </c>
      <c r="J78">
        <f>Bawana_RLNG!P78</f>
        <v>0</v>
      </c>
      <c r="K78">
        <f>Bawana_Spot!P78</f>
        <v>0</v>
      </c>
      <c r="L78">
        <f>TWOMCL!O78</f>
        <v>-5.6104072398190041</v>
      </c>
      <c r="M78">
        <f>EDWPCL!S78</f>
        <v>0</v>
      </c>
      <c r="N78">
        <f>'MSW BWN'!S78</f>
        <v>8.1646567999999995</v>
      </c>
      <c r="O78">
        <f>BRPL_ISGS_exbus!BB78</f>
        <v>1125.4218927919801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16.93</v>
      </c>
      <c r="U78" s="78">
        <f>SUMPRODUCT(LTA!F78:AJ78,LTA!F$102:AJ$102,LTA!F$103:AJ$103)</f>
        <v>50.92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291.83000000000004</v>
      </c>
      <c r="AB78" s="117">
        <f>-STOA!N78</f>
        <v>-107.19</v>
      </c>
      <c r="AC78">
        <f t="shared" si="3"/>
        <v>17.406364551637715</v>
      </c>
      <c r="AD78">
        <f t="shared" si="4"/>
        <v>1733.9873363457066</v>
      </c>
      <c r="AE78">
        <f>'IDT-1'!B78</f>
        <v>0</v>
      </c>
      <c r="AF78" s="26"/>
      <c r="AG78">
        <f t="shared" si="5"/>
        <v>1733.9873363457066</v>
      </c>
      <c r="AI78" s="75">
        <f>PXIL!H78</f>
        <v>0</v>
      </c>
      <c r="AJ78" s="75">
        <f>PXIL!N78</f>
        <v>0</v>
      </c>
      <c r="AK78" s="75">
        <f>RTM_IEX!H78</f>
        <v>29.58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9.8163231657048637</v>
      </c>
      <c r="F79">
        <f>GT_Spot!P79</f>
        <v>0</v>
      </c>
      <c r="G79">
        <f>PPCL_NG!P79</f>
        <v>73.475604689086467</v>
      </c>
      <c r="H79">
        <f>PPCL_Spot!P79</f>
        <v>0</v>
      </c>
      <c r="I79">
        <f>Bawana_NG!P79</f>
        <v>105.39000000000001</v>
      </c>
      <c r="J79">
        <f>Bawana_RLNG!P79</f>
        <v>0</v>
      </c>
      <c r="K79">
        <f>Bawana_Spot!P79</f>
        <v>0</v>
      </c>
      <c r="L79">
        <f>TWOMCL!O79</f>
        <v>-5.6687782805429858</v>
      </c>
      <c r="M79">
        <f>EDWPCL!S79</f>
        <v>0</v>
      </c>
      <c r="N79">
        <f>'MSW BWN'!S79</f>
        <v>8.1562947999999995</v>
      </c>
      <c r="O79">
        <f>BRPL_ISGS_exbus!BB79</f>
        <v>1082.96532212948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17.670000000000002</v>
      </c>
      <c r="U79" s="78">
        <f>SUMPRODUCT(LTA!F79:AJ79,LTA!F$102:AJ$102,LTA!F$103:AJ$103)</f>
        <v>50.47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303.31000000000006</v>
      </c>
      <c r="AB79" s="117">
        <f>-STOA!N79</f>
        <v>-107.19</v>
      </c>
      <c r="AC79">
        <f t="shared" si="3"/>
        <v>17.083340474452484</v>
      </c>
      <c r="AD79">
        <f t="shared" si="4"/>
        <v>1697.4858186175788</v>
      </c>
      <c r="AE79">
        <f>'IDT-1'!B79</f>
        <v>0</v>
      </c>
      <c r="AF79" s="26"/>
      <c r="AG79">
        <f t="shared" si="5"/>
        <v>1697.4858186175788</v>
      </c>
      <c r="AI79" s="75">
        <f>PXIL!H79</f>
        <v>0</v>
      </c>
      <c r="AJ79" s="75">
        <f>PXIL!N79</f>
        <v>0</v>
      </c>
      <c r="AK79" s="75">
        <f>RTM_IEX!H79</f>
        <v>25.37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9.8163231657048637</v>
      </c>
      <c r="F80">
        <f>GT_Spot!P80</f>
        <v>0</v>
      </c>
      <c r="G80">
        <f>PPCL_NG!P80</f>
        <v>72.894945755515224</v>
      </c>
      <c r="H80">
        <f>PPCL_Spot!P80</f>
        <v>0</v>
      </c>
      <c r="I80">
        <f>Bawana_NG!P80</f>
        <v>105.65</v>
      </c>
      <c r="J80">
        <f>Bawana_RLNG!P80</f>
        <v>0</v>
      </c>
      <c r="K80">
        <f>Bawana_Spot!P80</f>
        <v>0</v>
      </c>
      <c r="L80">
        <f>TWOMCL!O80</f>
        <v>-5.5384615384615374</v>
      </c>
      <c r="M80">
        <f>EDWPCL!S80</f>
        <v>0</v>
      </c>
      <c r="N80">
        <f>'MSW BWN'!S80</f>
        <v>8.1964323999999991</v>
      </c>
      <c r="O80">
        <f>BRPL_ISGS_exbus!BB80</f>
        <v>1024.4140310192802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18.150000000000002</v>
      </c>
      <c r="U80" s="78">
        <f>SUMPRODUCT(LTA!F80:AJ80,LTA!F$102:AJ$102,LTA!F$103:AJ$103)</f>
        <v>46.7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314.80000000000007</v>
      </c>
      <c r="AB80" s="117">
        <f>-STOA!N80</f>
        <v>-107.19</v>
      </c>
      <c r="AC80">
        <f t="shared" si="3"/>
        <v>16.919983556292827</v>
      </c>
      <c r="AD80">
        <f t="shared" si="4"/>
        <v>1679.3476798340494</v>
      </c>
      <c r="AE80">
        <f>'IDT-1'!B80</f>
        <v>0</v>
      </c>
      <c r="AF80" s="26"/>
      <c r="AG80">
        <f t="shared" si="5"/>
        <v>1679.3476798340494</v>
      </c>
      <c r="AI80" s="75">
        <f>PXIL!H80</f>
        <v>0</v>
      </c>
      <c r="AJ80" s="75">
        <f>PXIL!N80</f>
        <v>0</v>
      </c>
      <c r="AK80" s="75">
        <f>RTM_IEX!H80</f>
        <v>57.57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9.8163231657048637</v>
      </c>
      <c r="F81">
        <f>GT_Spot!P81</f>
        <v>0</v>
      </c>
      <c r="G81">
        <f>PPCL_NG!P81</f>
        <v>89.926434509707391</v>
      </c>
      <c r="H81">
        <f>PPCL_Spot!P81</f>
        <v>0</v>
      </c>
      <c r="I81">
        <f>Bawana_NG!P81</f>
        <v>105.65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8.1713463999999991</v>
      </c>
      <c r="O81">
        <f>BRPL_ISGS_exbus!BB81</f>
        <v>999.30556791149684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18.630000000000003</v>
      </c>
      <c r="U81" s="78">
        <f>SUMPRODUCT(LTA!F81:AJ81,LTA!F$102:AJ$102,LTA!F$103:AJ$103)</f>
        <v>46.34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341.61</v>
      </c>
      <c r="AB81" s="117">
        <f>-STOA!N81</f>
        <v>-107.19</v>
      </c>
      <c r="AC81">
        <f t="shared" si="3"/>
        <v>16.653620682490455</v>
      </c>
      <c r="AD81">
        <f t="shared" si="4"/>
        <v>1648.1636536446115</v>
      </c>
      <c r="AE81">
        <f>'IDT-1'!B81</f>
        <v>0</v>
      </c>
      <c r="AF81" s="26"/>
      <c r="AG81">
        <f t="shared" si="5"/>
        <v>1648.1636536446115</v>
      </c>
      <c r="AI81" s="75">
        <f>PXIL!H81</f>
        <v>0</v>
      </c>
      <c r="AJ81" s="75">
        <f>PXIL!N81</f>
        <v>0</v>
      </c>
      <c r="AK81" s="75">
        <f>RTM_IEX!H81</f>
        <v>7.88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14.483910274162282</v>
      </c>
      <c r="F82">
        <f>GT_Spot!P82</f>
        <v>0</v>
      </c>
      <c r="G82">
        <f>PPCL_NG!P82</f>
        <v>89.97509048952341</v>
      </c>
      <c r="H82">
        <f>PPCL_Spot!P82</f>
        <v>0</v>
      </c>
      <c r="I82">
        <f>Bawana_NG!P82</f>
        <v>105.65</v>
      </c>
      <c r="J82">
        <f>Bawana_RLNG!P82</f>
        <v>0</v>
      </c>
      <c r="K82">
        <f>Bawana_Spot!P82</f>
        <v>0</v>
      </c>
      <c r="L82">
        <f>TWOMCL!O82</f>
        <v>-6.0271493212669682</v>
      </c>
      <c r="M82">
        <f>EDWPCL!S82</f>
        <v>0</v>
      </c>
      <c r="N82">
        <f>'MSW BWN'!S82</f>
        <v>8.0442439999999991</v>
      </c>
      <c r="O82">
        <f>BRPL_ISGS_exbus!BB82</f>
        <v>984.94183302049714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19.100000000000001</v>
      </c>
      <c r="U82" s="78">
        <f>SUMPRODUCT(LTA!F82:AJ82,LTA!F$102:AJ$102,LTA!F$103:AJ$103)</f>
        <v>45.1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3.74</v>
      </c>
      <c r="Z82" s="75">
        <f>IEX!N82</f>
        <v>0</v>
      </c>
      <c r="AA82" s="117">
        <f>STOA!H82</f>
        <v>266.93</v>
      </c>
      <c r="AB82" s="117">
        <f>-STOA!N82</f>
        <v>-107.19</v>
      </c>
      <c r="AC82">
        <f t="shared" si="3"/>
        <v>15.953535628651517</v>
      </c>
      <c r="AD82">
        <f t="shared" si="4"/>
        <v>1569.5087854225676</v>
      </c>
      <c r="AE82">
        <f>'IDT-1'!B82</f>
        <v>91.344999999999999</v>
      </c>
      <c r="AF82" s="26"/>
      <c r="AG82">
        <f t="shared" si="5"/>
        <v>1660.8537854225676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9.91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14.483910274162282</v>
      </c>
      <c r="F83">
        <f>GT_Spot!P83</f>
        <v>0</v>
      </c>
      <c r="G83">
        <f>PPCL_NG!P83</f>
        <v>90.437888064982616</v>
      </c>
      <c r="H83">
        <f>PPCL_Spot!P83</f>
        <v>0</v>
      </c>
      <c r="I83">
        <f>Bawana_NG!P83</f>
        <v>120.82</v>
      </c>
      <c r="J83">
        <f>Bawana_RLNG!P83</f>
        <v>0</v>
      </c>
      <c r="K83">
        <f>Bawana_Spot!P83</f>
        <v>0</v>
      </c>
      <c r="L83">
        <f>TWOMCL!O83</f>
        <v>-6.0203619909502253</v>
      </c>
      <c r="M83">
        <f>EDWPCL!S83</f>
        <v>0</v>
      </c>
      <c r="N83">
        <f>'MSW BWN'!S83</f>
        <v>7.8586075999999991</v>
      </c>
      <c r="O83">
        <f>BRPL_ISGS_exbus!BB83</f>
        <v>971.5462818754969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22.69</v>
      </c>
      <c r="U83" s="78">
        <f>SUMPRODUCT(LTA!F83:AJ83,LTA!F$102:AJ$102,LTA!F$103:AJ$103)</f>
        <v>44.43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80.59</v>
      </c>
      <c r="Z83" s="75">
        <f>IEX!N83</f>
        <v>0</v>
      </c>
      <c r="AA83" s="117">
        <f>STOA!H83</f>
        <v>42.900000000000013</v>
      </c>
      <c r="AB83" s="117">
        <f>-STOA!N83</f>
        <v>-107.19</v>
      </c>
      <c r="AC83">
        <f t="shared" si="3"/>
        <v>15.490433538135472</v>
      </c>
      <c r="AD83">
        <f t="shared" si="4"/>
        <v>1517.3602848738597</v>
      </c>
      <c r="AE83">
        <f>'IDT-1'!B83</f>
        <v>113.414</v>
      </c>
      <c r="AF83" s="26"/>
      <c r="AG83">
        <f t="shared" si="5"/>
        <v>1630.7742848738596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99.5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14.483910274162282</v>
      </c>
      <c r="F84">
        <f>GT_Spot!P84</f>
        <v>0</v>
      </c>
      <c r="G84">
        <f>PPCL_NG!P84</f>
        <v>89.924171440878752</v>
      </c>
      <c r="H84">
        <f>PPCL_Spot!P84</f>
        <v>0</v>
      </c>
      <c r="I84">
        <f>Bawana_NG!P84</f>
        <v>120.82</v>
      </c>
      <c r="J84">
        <f>Bawana_RLNG!P84</f>
        <v>0</v>
      </c>
      <c r="K84">
        <f>Bawana_Spot!P84</f>
        <v>0</v>
      </c>
      <c r="L84">
        <f>TWOMCL!O84</f>
        <v>-5.5194570135746597</v>
      </c>
      <c r="M84">
        <f>EDWPCL!S84</f>
        <v>0</v>
      </c>
      <c r="N84">
        <f>'MSW BWN'!S84</f>
        <v>7.5542308</v>
      </c>
      <c r="O84">
        <f>BRPL_ISGS_exbus!BB84</f>
        <v>954.04531188829696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24.66</v>
      </c>
      <c r="U84" s="78">
        <f>SUMPRODUCT(LTA!F84:AJ84,LTA!F$102:AJ$102,LTA!F$103:AJ$103)</f>
        <v>43.58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80.19</v>
      </c>
      <c r="Z84" s="75">
        <f>IEX!N84</f>
        <v>0</v>
      </c>
      <c r="AA84" s="117">
        <f>STOA!H84</f>
        <v>42.900000000000013</v>
      </c>
      <c r="AB84" s="117">
        <f>-STOA!N84</f>
        <v>-107.19</v>
      </c>
      <c r="AC84">
        <f t="shared" si="3"/>
        <v>15.600802507516214</v>
      </c>
      <c r="AD84">
        <f t="shared" si="4"/>
        <v>1470.5317574705509</v>
      </c>
      <c r="AE84">
        <f>'IDT-1'!B84</f>
        <v>139.66999999999999</v>
      </c>
      <c r="AF84" s="26"/>
      <c r="AG84">
        <f t="shared" si="5"/>
        <v>1610.201757470551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-30</v>
      </c>
      <c r="AM84" s="75">
        <f>RTM_PXI!H84</f>
        <v>0</v>
      </c>
      <c r="AN84" s="75">
        <f>RTM_PXI!N84</f>
        <v>0</v>
      </c>
      <c r="AO84" s="192">
        <f>GDAM_IEX!H84</f>
        <v>99.88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14.483910274162282</v>
      </c>
      <c r="F85">
        <f>GT_Spot!P85</f>
        <v>0</v>
      </c>
      <c r="G85">
        <f>PPCL_NG!P85</f>
        <v>89.866463185748131</v>
      </c>
      <c r="H85">
        <f>PPCL_Spot!P85</f>
        <v>0</v>
      </c>
      <c r="I85">
        <f>Bawana_NG!P85</f>
        <v>121.15</v>
      </c>
      <c r="J85">
        <f>Bawana_RLNG!P85</f>
        <v>0</v>
      </c>
      <c r="K85">
        <f>Bawana_Spot!P85</f>
        <v>0</v>
      </c>
      <c r="L85">
        <f>TWOMCL!O85</f>
        <v>-5.4217194570135749</v>
      </c>
      <c r="M85">
        <f>EDWPCL!S85</f>
        <v>0</v>
      </c>
      <c r="N85">
        <f>'MSW BWN'!S85</f>
        <v>7.6579195999999987</v>
      </c>
      <c r="O85">
        <f>BRPL_ISGS_exbus!BB85</f>
        <v>941.18403494699714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26.73</v>
      </c>
      <c r="U85" s="78">
        <f>SUMPRODUCT(LTA!F85:AJ85,LTA!F$102:AJ$102,LTA!F$103:AJ$103)</f>
        <v>42.39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56.47</v>
      </c>
      <c r="Z85" s="75">
        <f>IEX!N85</f>
        <v>0</v>
      </c>
      <c r="AA85" s="117">
        <f>STOA!H85</f>
        <v>42.900000000000013</v>
      </c>
      <c r="AB85" s="117">
        <f>-STOA!N85</f>
        <v>-107.19</v>
      </c>
      <c r="AC85">
        <f t="shared" si="3"/>
        <v>15.328201703003115</v>
      </c>
      <c r="AD85">
        <f t="shared" si="4"/>
        <v>1415.9167994351944</v>
      </c>
      <c r="AE85">
        <f>'IDT-1'!B85</f>
        <v>165.56200000000001</v>
      </c>
      <c r="AF85" s="26"/>
      <c r="AG85">
        <f t="shared" si="5"/>
        <v>1581.4787994351946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-42</v>
      </c>
      <c r="AM85" s="75">
        <f>RTM_PXI!H85</f>
        <v>0</v>
      </c>
      <c r="AN85" s="75">
        <f>RTM_PXI!N85</f>
        <v>0</v>
      </c>
      <c r="AO85" s="192">
        <f>GDAM_IEX!H85</f>
        <v>92.22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14.483910274162282</v>
      </c>
      <c r="F86">
        <f>GT_Spot!P86</f>
        <v>0</v>
      </c>
      <c r="G86">
        <f>PPCL_NG!P86</f>
        <v>90.282867850219986</v>
      </c>
      <c r="H86">
        <f>PPCL_Spot!P86</f>
        <v>0</v>
      </c>
      <c r="I86">
        <f>Bawana_NG!P86</f>
        <v>121.49</v>
      </c>
      <c r="J86">
        <f>Bawana_RLNG!P86</f>
        <v>0</v>
      </c>
      <c r="K86">
        <f>Bawana_Spot!P86</f>
        <v>0</v>
      </c>
      <c r="L86">
        <f>TWOMCL!O86</f>
        <v>-6.0529411764705872</v>
      </c>
      <c r="M86">
        <f>EDWPCL!S86</f>
        <v>0</v>
      </c>
      <c r="N86">
        <f>'MSW BWN'!S86</f>
        <v>7.8669695999999991</v>
      </c>
      <c r="O86">
        <f>BRPL_ISGS_exbus!BB86</f>
        <v>934.51938997479704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29.299999999999997</v>
      </c>
      <c r="U86" s="78">
        <f>SUMPRODUCT(LTA!F86:AJ86,LTA!F$102:AJ$102,LTA!F$103:AJ$103)</f>
        <v>41.41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40.11</v>
      </c>
      <c r="Z86" s="75">
        <f>IEX!N86</f>
        <v>0</v>
      </c>
      <c r="AA86" s="117">
        <f>STOA!H86</f>
        <v>42.900000000000013</v>
      </c>
      <c r="AB86" s="117">
        <f>-STOA!N86</f>
        <v>-107.19</v>
      </c>
      <c r="AC86">
        <f t="shared" si="3"/>
        <v>15.170121318136934</v>
      </c>
      <c r="AD86">
        <f t="shared" si="4"/>
        <v>1358.6744677928752</v>
      </c>
      <c r="AE86">
        <f>'IDT-1'!B86</f>
        <v>211.9</v>
      </c>
      <c r="AF86" s="26"/>
      <c r="AG86">
        <f t="shared" si="5"/>
        <v>1570.5744677928753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-61</v>
      </c>
      <c r="AM86" s="75">
        <f>RTM_PXI!H86</f>
        <v>0</v>
      </c>
      <c r="AN86" s="75">
        <f>RTM_PXI!N86</f>
        <v>0</v>
      </c>
      <c r="AO86" s="192">
        <f>GDAM_IEX!H86</f>
        <v>74.92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14.483910274162282</v>
      </c>
      <c r="F87">
        <f>GT_Spot!P87</f>
        <v>0</v>
      </c>
      <c r="G87">
        <f>PPCL_NG!P87</f>
        <v>90.390363619580938</v>
      </c>
      <c r="H87">
        <f>PPCL_Spot!P87</f>
        <v>0</v>
      </c>
      <c r="I87">
        <f>Bawana_NG!P87</f>
        <v>127.18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8.0994332</v>
      </c>
      <c r="O87">
        <f>BRPL_ISGS_exbus!BB87</f>
        <v>930.1143273963969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19.899999999999999</v>
      </c>
      <c r="U87" s="78">
        <f>SUMPRODUCT(LTA!F87:AJ87,LTA!F$102:AJ$102,LTA!F$103:AJ$103)</f>
        <v>41.39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66.290000000000006</v>
      </c>
      <c r="Z87" s="75">
        <f>IEX!N87</f>
        <v>0</v>
      </c>
      <c r="AA87" s="117">
        <f>STOA!H87</f>
        <v>42.930000000000014</v>
      </c>
      <c r="AB87" s="117">
        <f>-STOA!N87</f>
        <v>-107.19</v>
      </c>
      <c r="AC87">
        <f t="shared" si="3"/>
        <v>15.144072810049154</v>
      </c>
      <c r="AD87">
        <f t="shared" si="4"/>
        <v>1249.1215640202838</v>
      </c>
      <c r="AE87">
        <f>'IDT-1'!B87</f>
        <v>249.846</v>
      </c>
      <c r="AF87" s="26"/>
      <c r="AG87">
        <f t="shared" si="5"/>
        <v>1498.9675640202838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14.483910274162282</v>
      </c>
      <c r="F88">
        <f>GT_Spot!P88</f>
        <v>0</v>
      </c>
      <c r="G88">
        <f>PPCL_NG!P88</f>
        <v>90.47296563182671</v>
      </c>
      <c r="H88">
        <f>PPCL_Spot!P88</f>
        <v>0</v>
      </c>
      <c r="I88">
        <f>Bawana_NG!P88</f>
        <v>127.18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7.8184699999999987</v>
      </c>
      <c r="O88">
        <f>BRPL_ISGS_exbus!BB88</f>
        <v>930.1143273963969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21.67</v>
      </c>
      <c r="U88" s="78">
        <f>SUMPRODUCT(LTA!F88:AJ88,LTA!F$102:AJ$102,LTA!F$103:AJ$103)</f>
        <v>41.45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33.44</v>
      </c>
      <c r="Z88" s="75">
        <f>IEX!N88</f>
        <v>0</v>
      </c>
      <c r="AA88" s="117">
        <f>STOA!H88</f>
        <v>42.930000000000014</v>
      </c>
      <c r="AB88" s="117">
        <f>-STOA!N88</f>
        <v>-107.19</v>
      </c>
      <c r="AC88">
        <f t="shared" si="3"/>
        <v>15.002523144429848</v>
      </c>
      <c r="AD88">
        <f t="shared" si="4"/>
        <v>1203.0447524981491</v>
      </c>
      <c r="AE88">
        <f>'IDT-1'!B88</f>
        <v>286.97000000000003</v>
      </c>
      <c r="AF88" s="26"/>
      <c r="AG88">
        <f t="shared" si="5"/>
        <v>1490.0147524981492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14.483910274162282</v>
      </c>
      <c r="F89">
        <f>GT_Spot!P89</f>
        <v>0</v>
      </c>
      <c r="G89">
        <f>PPCL_NG!P89</f>
        <v>90.501253992184843</v>
      </c>
      <c r="H89">
        <f>PPCL_Spot!P89</f>
        <v>0</v>
      </c>
      <c r="I89">
        <f>Bawana_NG!P89</f>
        <v>99.618255646997014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8.0509336000000005</v>
      </c>
      <c r="O89">
        <f>BRPL_ISGS_exbus!BB89</f>
        <v>930.38648839182019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23.630000000000003</v>
      </c>
      <c r="U89" s="78">
        <f>SUMPRODUCT(LTA!F89:AJ89,LTA!F$102:AJ$102,LTA!F$103:AJ$103)</f>
        <v>46.74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7.19</v>
      </c>
      <c r="Z89" s="75">
        <f>IEX!N89</f>
        <v>0</v>
      </c>
      <c r="AA89" s="117">
        <f>STOA!H89</f>
        <v>42.930000000000014</v>
      </c>
      <c r="AB89" s="117">
        <f>-STOA!N89</f>
        <v>-107.19</v>
      </c>
      <c r="AC89">
        <f t="shared" si="3"/>
        <v>14.739519468489425</v>
      </c>
      <c r="AD89">
        <f t="shared" si="4"/>
        <v>1141.2789247768678</v>
      </c>
      <c r="AE89">
        <f>'IDT-1'!B89</f>
        <v>310.18</v>
      </c>
      <c r="AF89" s="26"/>
      <c r="AG89">
        <f t="shared" si="5"/>
        <v>1451.4589247768679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14.483910274162282</v>
      </c>
      <c r="F90">
        <f>GT_Spot!P90</f>
        <v>0</v>
      </c>
      <c r="G90">
        <f>PPCL_NG!P90</f>
        <v>90.390363619580953</v>
      </c>
      <c r="H90">
        <f>PPCL_Spot!P90</f>
        <v>0</v>
      </c>
      <c r="I90">
        <f>Bawana_NG!P90</f>
        <v>99.618255646997014</v>
      </c>
      <c r="J90">
        <f>Bawana_RLNG!P90</f>
        <v>0</v>
      </c>
      <c r="K90">
        <f>Bawana_Spot!P90</f>
        <v>0</v>
      </c>
      <c r="L90">
        <f>TWOMCL!O90</f>
        <v>-5.7203619909502263</v>
      </c>
      <c r="M90">
        <f>EDWPCL!S90</f>
        <v>0</v>
      </c>
      <c r="N90">
        <f>'MSW BWN'!S90</f>
        <v>8.1395707999999996</v>
      </c>
      <c r="O90">
        <f>BRPL_ISGS_exbus!BB90</f>
        <v>930.40441784548932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25.93</v>
      </c>
      <c r="U90" s="78">
        <f>SUMPRODUCT(LTA!F90:AJ90,LTA!F$102:AJ$102,LTA!F$103:AJ$103)</f>
        <v>47.510000000000005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42.930000000000014</v>
      </c>
      <c r="AB90" s="117">
        <f>-STOA!N90</f>
        <v>-107.19</v>
      </c>
      <c r="AC90">
        <f t="shared" si="3"/>
        <v>14.699617097867105</v>
      </c>
      <c r="AD90">
        <f t="shared" si="4"/>
        <v>1137.6009316857155</v>
      </c>
      <c r="AE90">
        <f>'IDT-1'!B90</f>
        <v>286</v>
      </c>
      <c r="AF90" s="26"/>
      <c r="AG90">
        <f t="shared" si="5"/>
        <v>1423.6009316857155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14.483910274162282</v>
      </c>
      <c r="F91">
        <f>GT_Spot!P91</f>
        <v>0</v>
      </c>
      <c r="G91">
        <f>PPCL_NG!P91</f>
        <v>90.47522870065535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-5.2846153846153836</v>
      </c>
      <c r="M91">
        <f>EDWPCL!S91</f>
        <v>0</v>
      </c>
      <c r="N91">
        <f>'MSW BWN'!S91</f>
        <v>7.9388827999999991</v>
      </c>
      <c r="O91">
        <f>BRPL_ISGS_exbus!BB91</f>
        <v>840.80919176171562</v>
      </c>
      <c r="P91" s="77">
        <v>112.87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27.37</v>
      </c>
      <c r="U91" s="78">
        <f>SUMPRODUCT(LTA!F91:AJ91,LTA!F$102:AJ$102,LTA!F$103:AJ$103)</f>
        <v>50.13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12.529780488402816</v>
      </c>
      <c r="AD91">
        <f t="shared" si="4"/>
        <v>1084.9172102518185</v>
      </c>
      <c r="AE91">
        <f>'IDT-1'!B91</f>
        <v>281</v>
      </c>
      <c r="AF91" s="26"/>
      <c r="AG91">
        <f t="shared" si="5"/>
        <v>1365.9172102518185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14.483910274162282</v>
      </c>
      <c r="F92">
        <f>GT_Spot!P92</f>
        <v>0</v>
      </c>
      <c r="G92">
        <f>PPCL_NG!P92</f>
        <v>91.408744592474079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-6.0203619909502253</v>
      </c>
      <c r="M92">
        <f>EDWPCL!S92</f>
        <v>0</v>
      </c>
      <c r="N92">
        <f>'MSW BWN'!S92</f>
        <v>8.2850695999999999</v>
      </c>
      <c r="O92">
        <f>BRPL_ISGS_exbus!BB92</f>
        <v>794.79217028611458</v>
      </c>
      <c r="P92" s="77">
        <v>112.87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28.9</v>
      </c>
      <c r="U92" s="78">
        <f>SUMPRODUCT(LTA!F92:AJ92,LTA!F$102:AJ$102,LTA!F$103:AJ$103)</f>
        <v>52.879999999999995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12.020481839901077</v>
      </c>
      <c r="AD92">
        <f t="shared" si="4"/>
        <v>1062.2334435102032</v>
      </c>
      <c r="AE92">
        <f>'IDT-1'!B92</f>
        <v>230</v>
      </c>
      <c r="AF92" s="26"/>
      <c r="AG92">
        <f t="shared" si="5"/>
        <v>1292.2334435102032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14.483910274162282</v>
      </c>
      <c r="F93">
        <f>GT_Spot!P93</f>
        <v>0</v>
      </c>
      <c r="G93">
        <f>PPCL_NG!P93</f>
        <v>90.910869450170765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-5.9484162895927595</v>
      </c>
      <c r="M93">
        <f>EDWPCL!S93</f>
        <v>0</v>
      </c>
      <c r="N93">
        <f>'MSW BWN'!S93</f>
        <v>8.0358819999999991</v>
      </c>
      <c r="O93">
        <f>BRPL_ISGS_exbus!BB93</f>
        <v>805.75256845669139</v>
      </c>
      <c r="P93" s="77">
        <v>112.87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43.44</v>
      </c>
      <c r="U93" s="78">
        <f>SUMPRODUCT(LTA!F93:AJ93,LTA!F$102:AJ$102,LTA!F$103:AJ$103)</f>
        <v>56.51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12.225225810947585</v>
      </c>
      <c r="AD93">
        <f t="shared" si="4"/>
        <v>1095.4839806687874</v>
      </c>
      <c r="AE93">
        <f>'IDT-1'!B93</f>
        <v>161</v>
      </c>
      <c r="AF93" s="26"/>
      <c r="AG93">
        <f t="shared" si="5"/>
        <v>1256.4839806687874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14.483910274162282</v>
      </c>
      <c r="F94">
        <f>GT_Spot!P94</f>
        <v>0</v>
      </c>
      <c r="G94">
        <f>PPCL_NG!P94</f>
        <v>91.089651887634233</v>
      </c>
      <c r="H94">
        <f>PPCL_Spot!P94</f>
        <v>0</v>
      </c>
      <c r="I94">
        <f>Bawana_NG!P94</f>
        <v>79.709999999999994</v>
      </c>
      <c r="J94">
        <f>Bawana_RLNG!P94</f>
        <v>0</v>
      </c>
      <c r="K94">
        <f>Bawana_Spot!P94</f>
        <v>0</v>
      </c>
      <c r="L94">
        <f>TWOMCL!O94</f>
        <v>-5.5452488687782804</v>
      </c>
      <c r="M94">
        <f>EDWPCL!S94</f>
        <v>0</v>
      </c>
      <c r="N94">
        <f>'MSW BWN'!S94</f>
        <v>7.3685943999999983</v>
      </c>
      <c r="O94">
        <f>BRPL_ISGS_exbus!BB94</f>
        <v>842.18215679940511</v>
      </c>
      <c r="P94" s="77">
        <v>112.87545634728804</v>
      </c>
      <c r="Q94" s="77">
        <v>37.93</v>
      </c>
      <c r="R94" s="80">
        <v>0</v>
      </c>
      <c r="S94" s="80">
        <v>0</v>
      </c>
      <c r="T94" s="78">
        <f>SUMPRODUCT(LTA!F94:AJ94,LTA!F$101:AJ$101,LTA!F$103:AJ$103)</f>
        <v>48.29</v>
      </c>
      <c r="U94" s="78">
        <f>SUMPRODUCT(LTA!F94:AJ94,LTA!F$102:AJ$102,LTA!F$103:AJ$103)</f>
        <v>61.730000000000004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12.854442010203524</v>
      </c>
      <c r="AD94">
        <f t="shared" si="4"/>
        <v>1124.9800788295079</v>
      </c>
      <c r="AE94">
        <f>'IDT-1'!B94</f>
        <v>68</v>
      </c>
      <c r="AF94" s="26"/>
      <c r="AG94">
        <f t="shared" si="5"/>
        <v>1192.9800788295079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14.483910274162282</v>
      </c>
      <c r="F95">
        <f>GT_Spot!P95</f>
        <v>0</v>
      </c>
      <c r="G95">
        <f>PPCL_NG!P95</f>
        <v>91.168859296637024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-4.8733031674208132</v>
      </c>
      <c r="M95">
        <f>EDWPCL!S95</f>
        <v>0</v>
      </c>
      <c r="N95">
        <f>'MSW BWN'!S95</f>
        <v>7.5943683999999996</v>
      </c>
      <c r="O95">
        <f>BRPL_ISGS_exbus!BB95</f>
        <v>830.6323395837743</v>
      </c>
      <c r="P95" s="77">
        <v>112.87545634728804</v>
      </c>
      <c r="Q95" s="77">
        <v>37.93</v>
      </c>
      <c r="R95" s="80">
        <v>0</v>
      </c>
      <c r="S95" s="80">
        <v>0</v>
      </c>
      <c r="T95" s="78">
        <f>SUMPRODUCT(LTA!F95:AJ95,LTA!F$101:AJ$101,LTA!F$103:AJ$103)</f>
        <v>54.39</v>
      </c>
      <c r="U95" s="78">
        <f>SUMPRODUCT(LTA!F95:AJ95,LTA!F$102:AJ$102,LTA!F$103:AJ$103)</f>
        <v>70.84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12.583645244681525</v>
      </c>
      <c r="AD95">
        <f t="shared" si="4"/>
        <v>1168.1479854897593</v>
      </c>
      <c r="AE95">
        <f>'IDT-1'!B95</f>
        <v>0</v>
      </c>
      <c r="AF95" s="26"/>
      <c r="AG95">
        <f t="shared" si="5"/>
        <v>1168.1479854897593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14.483910274162282</v>
      </c>
      <c r="F96">
        <f>GT_Spot!P96</f>
        <v>0</v>
      </c>
      <c r="G96">
        <f>PPCL_NG!P96</f>
        <v>80.478386338461547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-5.3036199095022614</v>
      </c>
      <c r="M96">
        <f>EDWPCL!S96</f>
        <v>0</v>
      </c>
      <c r="N96">
        <f>'MSW BWN'!S96</f>
        <v>7.3284567999999988</v>
      </c>
      <c r="O96">
        <f>BRPL_ISGS_exbus!BB96</f>
        <v>754.08711067857371</v>
      </c>
      <c r="P96" s="77">
        <v>112.87545634728804</v>
      </c>
      <c r="Q96" s="77">
        <v>37.93</v>
      </c>
      <c r="R96" s="80">
        <v>0</v>
      </c>
      <c r="S96" s="80">
        <v>0</v>
      </c>
      <c r="T96" s="78">
        <f>SUMPRODUCT(LTA!F96:AJ96,LTA!F$101:AJ$101,LTA!F$103:AJ$103)</f>
        <v>73.09</v>
      </c>
      <c r="U96" s="78">
        <f>SUMPRODUCT(LTA!F96:AJ96,LTA!F$102:AJ$102,LTA!F$103:AJ$103)</f>
        <v>80.850000000000009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12.300930768692027</v>
      </c>
      <c r="AD96">
        <f t="shared" si="4"/>
        <v>1083.2087697602913</v>
      </c>
      <c r="AE96">
        <f>'IDT-1'!B96</f>
        <v>0</v>
      </c>
      <c r="AF96" s="26"/>
      <c r="AG96">
        <f t="shared" si="5"/>
        <v>1083.2087697602913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14.483910274162282</v>
      </c>
      <c r="F97">
        <f>GT_Spot!P97</f>
        <v>0</v>
      </c>
      <c r="G97">
        <f>PPCL_NG!P97</f>
        <v>91.167727762222711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-4.5868778280542974</v>
      </c>
      <c r="M97">
        <f>EDWPCL!S97</f>
        <v>0</v>
      </c>
      <c r="N97">
        <f>'MSW BWN'!S97</f>
        <v>7.9556067999999982</v>
      </c>
      <c r="O97">
        <f>BRPL_ISGS_exbus!BB97</f>
        <v>726.27356742623374</v>
      </c>
      <c r="P97" s="77">
        <v>112.87545634728804</v>
      </c>
      <c r="Q97" s="77">
        <v>37.93</v>
      </c>
      <c r="R97" s="80">
        <v>0</v>
      </c>
      <c r="S97" s="80">
        <v>0</v>
      </c>
      <c r="T97" s="78">
        <f>SUMPRODUCT(LTA!F97:AJ97,LTA!F$101:AJ$101,LTA!F$103:AJ$103)</f>
        <v>78.289999999999992</v>
      </c>
      <c r="U97" s="78">
        <f>SUMPRODUCT(LTA!F97:AJ97,LTA!F$102:AJ$102,LTA!F$103:AJ$103)</f>
        <v>91.86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12.371944532700674</v>
      </c>
      <c r="AD97">
        <f t="shared" si="4"/>
        <v>1074.5674462491518</v>
      </c>
      <c r="AE97">
        <f>'IDT-1'!B97</f>
        <v>0</v>
      </c>
      <c r="AF97" s="26"/>
      <c r="AG97">
        <f t="shared" si="5"/>
        <v>1074.5674462491518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14.483910274162282</v>
      </c>
      <c r="F98">
        <f>GT_Spot!P98</f>
        <v>0</v>
      </c>
      <c r="G98">
        <f>PPCL_NG!P98</f>
        <v>91.146228608350526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-4.2678733031674208</v>
      </c>
      <c r="M98">
        <f>EDWPCL!S98</f>
        <v>0</v>
      </c>
      <c r="N98">
        <f>'MSW BWN'!S98</f>
        <v>7.7950563999999982</v>
      </c>
      <c r="O98">
        <f>BRPL_ISGS_exbus!BB98</f>
        <v>699.28434430303344</v>
      </c>
      <c r="P98" s="77">
        <v>112.87545634728804</v>
      </c>
      <c r="Q98" s="77">
        <v>37.93</v>
      </c>
      <c r="R98" s="80">
        <v>0</v>
      </c>
      <c r="S98" s="80">
        <v>0</v>
      </c>
      <c r="T98" s="78">
        <f>SUMPRODUCT(LTA!F98:AJ98,LTA!F$101:AJ$101,LTA!F$103:AJ$103)</f>
        <v>82.199999999999989</v>
      </c>
      <c r="U98" s="78">
        <f>SUMPRODUCT(LTA!F98:AJ98,LTA!F$102:AJ$102,LTA!F$103:AJ$103)</f>
        <v>102.4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12.647802781266927</v>
      </c>
      <c r="AD98">
        <f t="shared" si="4"/>
        <v>1017.8893198484001</v>
      </c>
      <c r="AE98">
        <f>'IDT-1'!B98</f>
        <v>0</v>
      </c>
      <c r="AF98" s="26"/>
      <c r="AG98">
        <f t="shared" si="5"/>
        <v>1017.8893198484001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0.3072677834151748</v>
      </c>
      <c r="F99">
        <f t="shared" si="6"/>
        <v>0</v>
      </c>
      <c r="G99">
        <f t="shared" si="6"/>
        <v>1.3157967137797595</v>
      </c>
      <c r="H99">
        <f t="shared" si="6"/>
        <v>0</v>
      </c>
      <c r="I99">
        <f t="shared" si="6"/>
        <v>2.3507500798055956</v>
      </c>
      <c r="J99">
        <f t="shared" si="6"/>
        <v>0</v>
      </c>
      <c r="K99">
        <f t="shared" si="6"/>
        <v>0</v>
      </c>
      <c r="L99">
        <f t="shared" si="6"/>
        <v>-0.13218082688026159</v>
      </c>
      <c r="M99">
        <f t="shared" si="6"/>
        <v>0</v>
      </c>
      <c r="N99">
        <f t="shared" si="6"/>
        <v>0.19027271090000006</v>
      </c>
      <c r="O99">
        <f t="shared" si="6"/>
        <v>21.518644957200468</v>
      </c>
      <c r="P99" s="77">
        <f t="shared" si="6"/>
        <v>2.5648245517596062</v>
      </c>
      <c r="Q99" s="77">
        <f t="shared" si="6"/>
        <v>0.79146296844238617</v>
      </c>
      <c r="R99" s="80">
        <f t="shared" si="6"/>
        <v>0.39785250224322549</v>
      </c>
      <c r="S99" s="80">
        <f t="shared" si="6"/>
        <v>0</v>
      </c>
      <c r="T99" s="78">
        <f t="shared" si="6"/>
        <v>2.6768175000000003</v>
      </c>
      <c r="U99" s="78">
        <f t="shared" si="6"/>
        <v>1.0362250000000002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0.59108500000000008</v>
      </c>
      <c r="Z99" s="75">
        <f t="shared" si="6"/>
        <v>-0.94650000000000001</v>
      </c>
      <c r="AA99" s="117">
        <f t="shared" si="6"/>
        <v>4.4476125000000026</v>
      </c>
      <c r="AB99" s="117">
        <f t="shared" si="6"/>
        <v>-4.0617599999999987</v>
      </c>
      <c r="AC99">
        <f t="shared" si="6"/>
        <v>0.39758839938272217</v>
      </c>
      <c r="AD99">
        <f t="shared" si="6"/>
        <v>33.712103041283235</v>
      </c>
      <c r="AE99">
        <f t="shared" si="6"/>
        <v>1.1320122500000003</v>
      </c>
      <c r="AG99">
        <f t="shared" si="6"/>
        <v>34.844115291283231</v>
      </c>
      <c r="AI99">
        <f t="shared" si="6"/>
        <v>0</v>
      </c>
      <c r="AJ99">
        <f t="shared" si="6"/>
        <v>0</v>
      </c>
      <c r="AK99">
        <f t="shared" si="6"/>
        <v>1.0896424999999998</v>
      </c>
      <c r="AL99">
        <f t="shared" si="6"/>
        <v>-0.3705</v>
      </c>
      <c r="AM99">
        <f t="shared" si="6"/>
        <v>0</v>
      </c>
      <c r="AN99">
        <f t="shared" si="6"/>
        <v>0</v>
      </c>
      <c r="AO99">
        <f t="shared" si="6"/>
        <v>0.3423775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26.199565241379307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4.887071999999999</v>
      </c>
      <c r="O3">
        <f>BYPL_ISGS_exbus!BB3</f>
        <v>626.86431951804843</v>
      </c>
      <c r="P3" s="77">
        <v>65.27000000000001</v>
      </c>
      <c r="Q3" s="77">
        <v>21.93</v>
      </c>
      <c r="R3" s="80">
        <v>0</v>
      </c>
      <c r="S3" s="80">
        <v>0</v>
      </c>
      <c r="T3" s="78">
        <f>SUMPRODUCT(LTA!F3:AJ3,LTA!F$101:AJ$101,LTA!F$104:AJ$104)</f>
        <v>43.72</v>
      </c>
      <c r="U3" s="78">
        <f>SUMPRODUCT(LTA!F3:AJ3,LTA!F$102:AJ$102,LTA!F$104:AJ$104)</f>
        <v>131.97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-241</v>
      </c>
      <c r="AA3" s="117">
        <f>STOA!I3</f>
        <v>0.37</v>
      </c>
      <c r="AB3" s="117">
        <f>-STOA!O3</f>
        <v>-220.01999999999998</v>
      </c>
      <c r="AC3">
        <f>SUMIF(B3:AB3,"&gt;0")*$AC$2-SUMIF(B3:AB3,"&lt;0")*($AC$2/(1-$AC$2))+SUMIF(AI3:AR3,"&gt;0")*$AC$2-SUMIF(AI3:AR3,"&lt;0")*($AC$2/(1-$AC$2))</f>
        <v>12.704729483676211</v>
      </c>
      <c r="AD3">
        <f>SUM(B3:AB3,AI3:AR3)-AC3</f>
        <v>504.88153567470141</v>
      </c>
      <c r="AE3">
        <f>'IDT-1'!C3</f>
        <v>0</v>
      </c>
      <c r="AF3" s="26"/>
      <c r="AG3">
        <f>SUM(AD3:AF3)</f>
        <v>504.88153567470141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26.358319448275861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4.9234</v>
      </c>
      <c r="O4">
        <f>BYPL_ISGS_exbus!BB4</f>
        <v>625.53190587266863</v>
      </c>
      <c r="P4" s="77">
        <v>65.27000000000001</v>
      </c>
      <c r="Q4" s="77">
        <v>21.93</v>
      </c>
      <c r="R4" s="80">
        <v>0</v>
      </c>
      <c r="S4" s="80">
        <v>0</v>
      </c>
      <c r="T4" s="78">
        <f>SUMPRODUCT(LTA!F4:AJ4,LTA!F$101:AJ$101,LTA!F$104:AJ$104)</f>
        <v>43.28</v>
      </c>
      <c r="U4" s="78">
        <f>SUMPRODUCT(LTA!F4:AJ4,LTA!F$102:AJ$102,LTA!F$104:AJ$104)</f>
        <v>131.52000000000001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-265</v>
      </c>
      <c r="AA4" s="117">
        <f>STOA!I4</f>
        <v>0.37</v>
      </c>
      <c r="AB4" s="117">
        <f>-STOA!O4</f>
        <v>-220.01999999999998</v>
      </c>
      <c r="AC4">
        <f t="shared" ref="AC4:AC67" si="0">SUMIF(B4:AB4,"&gt;0")*$AC$2-SUMIF(B4:AB4,"&lt;0")*($AC$2/(1-$AC$2))+SUMIF(AI4:AR4,"&gt;0")*$AC$2-SUMIF(AI4:AR4,"&lt;0")*($AC$2/(1-$AC$2))</f>
        <v>12.988745302772196</v>
      </c>
      <c r="AD4">
        <f t="shared" ref="AD4:AD67" si="1">SUM(B4:AB4,AI4:AR4)-AC4</f>
        <v>468.5701884171221</v>
      </c>
      <c r="AE4">
        <f>'IDT-1'!C4</f>
        <v>0</v>
      </c>
      <c r="AF4" s="26"/>
      <c r="AG4">
        <f t="shared" ref="AG4:AG67" si="2">SUM(AD4:AF4)</f>
        <v>468.5701884171221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26.421967448275858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4.5333519999999989</v>
      </c>
      <c r="O5">
        <f>BYPL_ISGS_exbus!BB5</f>
        <v>620.02373033944332</v>
      </c>
      <c r="P5" s="77">
        <v>66.86</v>
      </c>
      <c r="Q5" s="77">
        <v>21.93</v>
      </c>
      <c r="R5" s="80">
        <v>0</v>
      </c>
      <c r="S5" s="80">
        <v>0</v>
      </c>
      <c r="T5" s="78">
        <f>SUMPRODUCT(LTA!F5:AJ5,LTA!F$101:AJ$101,LTA!F$104:AJ$104)</f>
        <v>38.54</v>
      </c>
      <c r="U5" s="78">
        <f>SUMPRODUCT(LTA!F5:AJ5,LTA!F$102:AJ$102,LTA!F$104:AJ$104)</f>
        <v>126.23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-290</v>
      </c>
      <c r="AA5" s="117">
        <f>STOA!I5</f>
        <v>0.37</v>
      </c>
      <c r="AB5" s="117">
        <f>-STOA!O5</f>
        <v>-220.01999999999998</v>
      </c>
      <c r="AC5">
        <f t="shared" si="0"/>
        <v>12.996300950912744</v>
      </c>
      <c r="AD5">
        <f t="shared" si="1"/>
        <v>439.28805723575624</v>
      </c>
      <c r="AE5">
        <f>'IDT-1'!C5</f>
        <v>0</v>
      </c>
      <c r="AF5" s="26"/>
      <c r="AG5">
        <f t="shared" si="2"/>
        <v>439.28805723575624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26.432209655172411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4.6299079999999995</v>
      </c>
      <c r="O6">
        <f>BYPL_ISGS_exbus!BB6</f>
        <v>559.9887481576302</v>
      </c>
      <c r="P6" s="77">
        <v>66.86</v>
      </c>
      <c r="Q6" s="77">
        <v>21.93</v>
      </c>
      <c r="R6" s="80">
        <v>0</v>
      </c>
      <c r="S6" s="80">
        <v>0</v>
      </c>
      <c r="T6" s="78">
        <f>SUMPRODUCT(LTA!F6:AJ6,LTA!F$101:AJ$101,LTA!F$104:AJ$104)</f>
        <v>38.11</v>
      </c>
      <c r="U6" s="78">
        <f>SUMPRODUCT(LTA!F6:AJ6,LTA!F$102:AJ$102,LTA!F$104:AJ$104)</f>
        <v>126.18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-214</v>
      </c>
      <c r="AA6" s="117">
        <f>STOA!I6</f>
        <v>0.37</v>
      </c>
      <c r="AB6" s="117">
        <f>-STOA!O6</f>
        <v>-220.01999999999998</v>
      </c>
      <c r="AC6">
        <f t="shared" si="0"/>
        <v>12.02968068334591</v>
      </c>
      <c r="AD6">
        <f t="shared" si="1"/>
        <v>428.8464935284066</v>
      </c>
      <c r="AE6">
        <f>'IDT-1'!C6</f>
        <v>0</v>
      </c>
      <c r="AF6" s="26"/>
      <c r="AG6">
        <f t="shared" si="2"/>
        <v>428.8464935284066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-27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26.38758289655172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4.4004679999999992</v>
      </c>
      <c r="O7">
        <f>BYPL_ISGS_exbus!BB7</f>
        <v>561.09703472551098</v>
      </c>
      <c r="P7" s="77">
        <v>65.264450658119074</v>
      </c>
      <c r="Q7" s="77">
        <v>21.93</v>
      </c>
      <c r="R7" s="80">
        <v>0</v>
      </c>
      <c r="S7" s="80">
        <v>0</v>
      </c>
      <c r="T7" s="78">
        <f>SUMPRODUCT(LTA!F7:AJ7,LTA!F$101:AJ$101,LTA!F$104:AJ$104)</f>
        <v>37.840000000000003</v>
      </c>
      <c r="U7" s="78">
        <f>SUMPRODUCT(LTA!F7:AJ7,LTA!F$102:AJ$102,LTA!F$104:AJ$104)</f>
        <v>126.04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-234</v>
      </c>
      <c r="AA7" s="117">
        <f>STOA!I7</f>
        <v>0.37</v>
      </c>
      <c r="AB7" s="117">
        <f>-STOA!O7</f>
        <v>-220.01999999999998</v>
      </c>
      <c r="AC7">
        <f t="shared" si="0"/>
        <v>12.196935533902753</v>
      </c>
      <c r="AD7">
        <f t="shared" si="1"/>
        <v>407.50790914522895</v>
      </c>
      <c r="AE7">
        <f>'IDT-1'!C7</f>
        <v>0</v>
      </c>
      <c r="AF7" s="26"/>
      <c r="AG7">
        <f t="shared" si="2"/>
        <v>407.50790914522895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-27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26.380998620689656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4.4836399999999994</v>
      </c>
      <c r="O8">
        <f>BYPL_ISGS_exbus!BB8</f>
        <v>561.09703472551098</v>
      </c>
      <c r="P8" s="77">
        <v>65.264450658119074</v>
      </c>
      <c r="Q8" s="77">
        <v>21.93</v>
      </c>
      <c r="R8" s="80">
        <v>0</v>
      </c>
      <c r="S8" s="80">
        <v>0</v>
      </c>
      <c r="T8" s="78">
        <f>SUMPRODUCT(LTA!F8:AJ8,LTA!F$101:AJ$101,LTA!F$104:AJ$104)</f>
        <v>37.49</v>
      </c>
      <c r="U8" s="78">
        <f>SUMPRODUCT(LTA!F8:AJ8,LTA!F$102:AJ$102,LTA!F$104:AJ$104)</f>
        <v>125.95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-254</v>
      </c>
      <c r="AA8" s="117">
        <f>STOA!I8</f>
        <v>0.37</v>
      </c>
      <c r="AB8" s="117">
        <f>-STOA!O8</f>
        <v>-220.01999999999998</v>
      </c>
      <c r="AC8">
        <f t="shared" si="0"/>
        <v>12.309153163663705</v>
      </c>
      <c r="AD8">
        <f t="shared" si="1"/>
        <v>394.03227923960594</v>
      </c>
      <c r="AE8">
        <f>'IDT-1'!C8</f>
        <v>0</v>
      </c>
      <c r="AF8" s="26"/>
      <c r="AG8">
        <f t="shared" si="2"/>
        <v>394.03227923960594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8.5342564386596518</v>
      </c>
      <c r="F9">
        <f>GT_Spot!Q9</f>
        <v>0</v>
      </c>
      <c r="G9">
        <f>PPCL_NG!Q9</f>
        <v>26.450499310344828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4.6021839999999994</v>
      </c>
      <c r="O9">
        <f>BYPL_ISGS_exbus!BB9</f>
        <v>560.17169301265085</v>
      </c>
      <c r="P9" s="77">
        <v>65.264450658119074</v>
      </c>
      <c r="Q9" s="77">
        <v>21.93</v>
      </c>
      <c r="R9" s="80">
        <v>0</v>
      </c>
      <c r="S9" s="80">
        <v>0</v>
      </c>
      <c r="T9" s="78">
        <f>SUMPRODUCT(LTA!F9:AJ9,LTA!F$101:AJ$101,LTA!F$104:AJ$104)</f>
        <v>28.12</v>
      </c>
      <c r="U9" s="78">
        <f>SUMPRODUCT(LTA!F9:AJ9,LTA!F$102:AJ$102,LTA!F$104:AJ$104)</f>
        <v>125.68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-269</v>
      </c>
      <c r="AA9" s="117">
        <f>STOA!I9</f>
        <v>0.37</v>
      </c>
      <c r="AB9" s="117">
        <f>-STOA!O9</f>
        <v>-220.01999999999998</v>
      </c>
      <c r="AC9">
        <f t="shared" si="0"/>
        <v>12.613575146331865</v>
      </c>
      <c r="AD9">
        <f t="shared" si="1"/>
        <v>337.92174863982098</v>
      </c>
      <c r="AE9">
        <f>'IDT-1'!C9</f>
        <v>0</v>
      </c>
      <c r="AF9" s="26"/>
      <c r="AG9">
        <f t="shared" si="2"/>
        <v>337.92174863982098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8.5342564386596518</v>
      </c>
      <c r="F10">
        <f>GT_Spot!Q10</f>
        <v>0</v>
      </c>
      <c r="G10">
        <f>PPCL_NG!Q10</f>
        <v>26.402946206896548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4.6939599999999988</v>
      </c>
      <c r="O10">
        <f>BYPL_ISGS_exbus!BB10</f>
        <v>560.18149735426221</v>
      </c>
      <c r="P10" s="77">
        <v>65.264450658119074</v>
      </c>
      <c r="Q10" s="77">
        <v>21.93</v>
      </c>
      <c r="R10" s="80">
        <v>0</v>
      </c>
      <c r="S10" s="80">
        <v>0</v>
      </c>
      <c r="T10" s="78">
        <f>SUMPRODUCT(LTA!F10:AJ10,LTA!F$101:AJ$101,LTA!F$104:AJ$104)</f>
        <v>27.9</v>
      </c>
      <c r="U10" s="78">
        <f>SUMPRODUCT(LTA!F10:AJ10,LTA!F$102:AJ$102,LTA!F$104:AJ$104)</f>
        <v>117.9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-279</v>
      </c>
      <c r="AA10" s="117">
        <f>STOA!I10</f>
        <v>0.37</v>
      </c>
      <c r="AB10" s="117">
        <f>-STOA!O10</f>
        <v>-220.01999999999998</v>
      </c>
      <c r="AC10">
        <f t="shared" si="0"/>
        <v>12.632431861249652</v>
      </c>
      <c r="AD10">
        <f t="shared" si="1"/>
        <v>319.956919163066</v>
      </c>
      <c r="AE10">
        <f>'IDT-1'!C10</f>
        <v>0</v>
      </c>
      <c r="AF10" s="26"/>
      <c r="AG10">
        <f t="shared" si="2"/>
        <v>319.956919163066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8.5342564386596518</v>
      </c>
      <c r="F11">
        <f>GT_Spot!Q11</f>
        <v>0</v>
      </c>
      <c r="G11">
        <f>PPCL_NG!Q11</f>
        <v>26.377340689655171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4.5104079999999991</v>
      </c>
      <c r="O11">
        <f>BYPL_ISGS_exbus!BB11</f>
        <v>565.72537400117096</v>
      </c>
      <c r="P11" s="77">
        <v>65.264526286586218</v>
      </c>
      <c r="Q11" s="77">
        <v>21.93</v>
      </c>
      <c r="R11" s="80">
        <v>0</v>
      </c>
      <c r="S11" s="80">
        <v>0</v>
      </c>
      <c r="T11" s="78">
        <f>SUMPRODUCT(LTA!F11:AJ11,LTA!F$101:AJ$101,LTA!F$104:AJ$104)</f>
        <v>27.83</v>
      </c>
      <c r="U11" s="78">
        <f>SUMPRODUCT(LTA!F11:AJ11,LTA!F$102:AJ$102,LTA!F$104:AJ$104)</f>
        <v>117.71000000000001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-289</v>
      </c>
      <c r="AA11" s="117">
        <f>STOA!I11</f>
        <v>0.37</v>
      </c>
      <c r="AB11" s="117">
        <f>-STOA!O11</f>
        <v>-220.01999999999998</v>
      </c>
      <c r="AC11">
        <f t="shared" si="0"/>
        <v>12.677090055121239</v>
      </c>
      <c r="AD11">
        <f t="shared" si="1"/>
        <v>324.98705572732916</v>
      </c>
      <c r="AE11">
        <f>'IDT-1'!C11</f>
        <v>0</v>
      </c>
      <c r="AF11" s="26"/>
      <c r="AG11">
        <f t="shared" si="2"/>
        <v>324.98705572732916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8.5342564386596518</v>
      </c>
      <c r="F12">
        <f>GT_Spot!Q12</f>
        <v>0</v>
      </c>
      <c r="G12">
        <f>PPCL_NG!Q12</f>
        <v>26.437330758620689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4.3918639999999991</v>
      </c>
      <c r="O12">
        <f>BYPL_ISGS_exbus!BB12</f>
        <v>565.73517834278221</v>
      </c>
      <c r="P12" s="77">
        <v>65.264526286586218</v>
      </c>
      <c r="Q12" s="77">
        <v>21.93</v>
      </c>
      <c r="R12" s="80">
        <v>0</v>
      </c>
      <c r="S12" s="80">
        <v>0</v>
      </c>
      <c r="T12" s="78">
        <f>SUMPRODUCT(LTA!F12:AJ12,LTA!F$101:AJ$101,LTA!F$104:AJ$104)</f>
        <v>27.7</v>
      </c>
      <c r="U12" s="78">
        <f>SUMPRODUCT(LTA!F12:AJ12,LTA!F$102:AJ$102,LTA!F$104:AJ$104)</f>
        <v>117.54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-299</v>
      </c>
      <c r="AA12" s="117">
        <f>STOA!I12</f>
        <v>0.37</v>
      </c>
      <c r="AB12" s="117">
        <f>-STOA!O12</f>
        <v>-220.01999999999998</v>
      </c>
      <c r="AC12">
        <f t="shared" si="0"/>
        <v>12.762802333956268</v>
      </c>
      <c r="AD12">
        <f t="shared" si="1"/>
        <v>314.5525938590709</v>
      </c>
      <c r="AE12">
        <f>'IDT-1'!C12</f>
        <v>0</v>
      </c>
      <c r="AF12" s="26"/>
      <c r="AG12">
        <f t="shared" si="2"/>
        <v>314.5525938590709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8.5342564386596518</v>
      </c>
      <c r="F13">
        <f>GT_Spot!Q13</f>
        <v>0</v>
      </c>
      <c r="G13">
        <f>PPCL_NG!Q13</f>
        <v>26.413919999999997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4.1805879999999993</v>
      </c>
      <c r="O13">
        <f>BYPL_ISGS_exbus!BB13</f>
        <v>562.91678657922841</v>
      </c>
      <c r="P13" s="77">
        <v>65.264526286586218</v>
      </c>
      <c r="Q13" s="77">
        <v>21.93</v>
      </c>
      <c r="R13" s="80">
        <v>0</v>
      </c>
      <c r="S13" s="80">
        <v>0</v>
      </c>
      <c r="T13" s="78">
        <f>SUMPRODUCT(LTA!F13:AJ13,LTA!F$101:AJ$101,LTA!F$104:AJ$104)</f>
        <v>27.61</v>
      </c>
      <c r="U13" s="78">
        <f>SUMPRODUCT(LTA!F13:AJ13,LTA!F$102:AJ$102,LTA!F$104:AJ$104)</f>
        <v>117.38000000000001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-304</v>
      </c>
      <c r="AA13" s="117">
        <f>STOA!I13</f>
        <v>0.37</v>
      </c>
      <c r="AB13" s="117">
        <f>-STOA!O13</f>
        <v>-220.01999999999998</v>
      </c>
      <c r="AC13">
        <f t="shared" si="0"/>
        <v>12.511782054906247</v>
      </c>
      <c r="AD13">
        <f t="shared" si="1"/>
        <v>336.50053561594643</v>
      </c>
      <c r="AE13">
        <f>'IDT-1'!C13</f>
        <v>0</v>
      </c>
      <c r="AF13" s="26"/>
      <c r="AG13">
        <f t="shared" si="2"/>
        <v>336.50053561594643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8.5342564386596518</v>
      </c>
      <c r="F14">
        <f>GT_Spot!Q14</f>
        <v>0</v>
      </c>
      <c r="G14">
        <f>PPCL_NG!Q14</f>
        <v>26.346614068965522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4.3316359999999987</v>
      </c>
      <c r="O14">
        <f>BYPL_ISGS_exbus!BB14</f>
        <v>562.92659092083966</v>
      </c>
      <c r="P14" s="77">
        <v>65.264526286586218</v>
      </c>
      <c r="Q14" s="77">
        <v>21.93</v>
      </c>
      <c r="R14" s="80">
        <v>0</v>
      </c>
      <c r="S14" s="80">
        <v>0</v>
      </c>
      <c r="T14" s="78">
        <f>SUMPRODUCT(LTA!F14:AJ14,LTA!F$101:AJ$101,LTA!F$104:AJ$104)</f>
        <v>27.42</v>
      </c>
      <c r="U14" s="78">
        <f>SUMPRODUCT(LTA!F14:AJ14,LTA!F$102:AJ$102,LTA!F$104:AJ$104)</f>
        <v>117.22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-309</v>
      </c>
      <c r="AA14" s="117">
        <f>STOA!I14</f>
        <v>0.37</v>
      </c>
      <c r="AB14" s="117">
        <f>-STOA!O14</f>
        <v>-220.01999999999998</v>
      </c>
      <c r="AC14">
        <f t="shared" si="0"/>
        <v>12.553915900930299</v>
      </c>
      <c r="AD14">
        <f t="shared" si="1"/>
        <v>331.20194818049913</v>
      </c>
      <c r="AE14">
        <f>'IDT-1'!C14</f>
        <v>0</v>
      </c>
      <c r="AF14" s="26"/>
      <c r="AG14">
        <f t="shared" si="2"/>
        <v>331.20194818049913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8.5342564386596518</v>
      </c>
      <c r="F15">
        <f>GT_Spot!Q15</f>
        <v>0</v>
      </c>
      <c r="G15">
        <f>PPCL_NG!Q15</f>
        <v>26.415383172413794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4.7169039999999995</v>
      </c>
      <c r="O15">
        <f>BYPL_ISGS_exbus!BB15</f>
        <v>544.78292406050423</v>
      </c>
      <c r="P15" s="77">
        <v>66.34</v>
      </c>
      <c r="Q15" s="77">
        <v>9.76</v>
      </c>
      <c r="R15" s="80">
        <v>0</v>
      </c>
      <c r="S15" s="80">
        <v>0</v>
      </c>
      <c r="T15" s="78">
        <f>SUMPRODUCT(LTA!F15:AJ15,LTA!F$101:AJ$101,LTA!F$104:AJ$104)</f>
        <v>36.92</v>
      </c>
      <c r="U15" s="78">
        <f>SUMPRODUCT(LTA!F15:AJ15,LTA!F$102:AJ$102,LTA!F$104:AJ$104)</f>
        <v>116.96000000000001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-314</v>
      </c>
      <c r="AA15" s="117">
        <f>STOA!I15</f>
        <v>0.37</v>
      </c>
      <c r="AB15" s="117">
        <f>-STOA!O15</f>
        <v>-220.01999999999998</v>
      </c>
      <c r="AC15">
        <f t="shared" si="0"/>
        <v>12.421752690136758</v>
      </c>
      <c r="AD15">
        <f t="shared" si="1"/>
        <v>326.35995534781921</v>
      </c>
      <c r="AE15">
        <f>'IDT-1'!C15</f>
        <v>0</v>
      </c>
      <c r="AF15" s="26"/>
      <c r="AG15">
        <f t="shared" si="2"/>
        <v>326.35995534781921</v>
      </c>
      <c r="AI15" s="75">
        <f>PXIL!I15</f>
        <v>0</v>
      </c>
      <c r="AJ15" s="75">
        <f>PXIL!O15</f>
        <v>0</v>
      </c>
      <c r="AK15" s="75">
        <f>RTM_IEX!I15</f>
        <v>9.57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8.5342564386596518</v>
      </c>
      <c r="F16">
        <f>GT_Spot!Q16</f>
        <v>0</v>
      </c>
      <c r="G16">
        <f>PPCL_NG!Q16</f>
        <v>26.342956137931029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4.6576319999999996</v>
      </c>
      <c r="O16">
        <f>BYPL_ISGS_exbus!BB16</f>
        <v>544.79272840211547</v>
      </c>
      <c r="P16" s="77">
        <v>66.34</v>
      </c>
      <c r="Q16" s="77">
        <v>9.76</v>
      </c>
      <c r="R16" s="80">
        <v>0</v>
      </c>
      <c r="S16" s="80">
        <v>0</v>
      </c>
      <c r="T16" s="78">
        <f>SUMPRODUCT(LTA!F16:AJ16,LTA!F$101:AJ$101,LTA!F$104:AJ$104)</f>
        <v>37.22</v>
      </c>
      <c r="U16" s="78">
        <f>SUMPRODUCT(LTA!F16:AJ16,LTA!F$102:AJ$102,LTA!F$104:AJ$104)</f>
        <v>116.77000000000001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-314</v>
      </c>
      <c r="AA16" s="117">
        <f>STOA!I16</f>
        <v>0.37</v>
      </c>
      <c r="AB16" s="117">
        <f>-STOA!O16</f>
        <v>-220.01999999999998</v>
      </c>
      <c r="AC16">
        <f t="shared" si="0"/>
        <v>12.421648016839489</v>
      </c>
      <c r="AD16">
        <f t="shared" si="1"/>
        <v>326.34816532824505</v>
      </c>
      <c r="AE16">
        <f>'IDT-1'!C16</f>
        <v>0</v>
      </c>
      <c r="AF16" s="26"/>
      <c r="AG16">
        <f t="shared" si="2"/>
        <v>326.34816532824505</v>
      </c>
      <c r="AI16" s="75">
        <f>PXIL!I16</f>
        <v>0</v>
      </c>
      <c r="AJ16" s="75">
        <f>PXIL!O16</f>
        <v>0</v>
      </c>
      <c r="AK16" s="75">
        <f>RTM_IEX!I16</f>
        <v>9.57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8.5342564386596518</v>
      </c>
      <c r="F17">
        <f>GT_Spot!Q17</f>
        <v>0</v>
      </c>
      <c r="G17">
        <f>PPCL_NG!Q17</f>
        <v>26.396361931034484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4.3689199999999992</v>
      </c>
      <c r="O17">
        <f>BYPL_ISGS_exbus!BB17</f>
        <v>537.80079986948635</v>
      </c>
      <c r="P17" s="77">
        <v>65.27000000000001</v>
      </c>
      <c r="Q17" s="77">
        <v>9.57</v>
      </c>
      <c r="R17" s="80">
        <v>0</v>
      </c>
      <c r="S17" s="80">
        <v>0</v>
      </c>
      <c r="T17" s="78">
        <f>SUMPRODUCT(LTA!F17:AJ17,LTA!F$101:AJ$101,LTA!F$104:AJ$104)</f>
        <v>37.15</v>
      </c>
      <c r="U17" s="78">
        <f>SUMPRODUCT(LTA!F17:AJ17,LTA!F$102:AJ$102,LTA!F$104:AJ$104)</f>
        <v>119.57000000000001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-314</v>
      </c>
      <c r="AA17" s="117">
        <f>STOA!I17</f>
        <v>0.37</v>
      </c>
      <c r="AB17" s="117">
        <f>-STOA!O17</f>
        <v>-220.01999999999998</v>
      </c>
      <c r="AC17">
        <f t="shared" si="0"/>
        <v>12.615360351131663</v>
      </c>
      <c r="AD17">
        <f t="shared" si="1"/>
        <v>348.16721825442727</v>
      </c>
      <c r="AE17">
        <f>'IDT-1'!C17</f>
        <v>0</v>
      </c>
      <c r="AF17" s="26"/>
      <c r="AG17">
        <f t="shared" si="2"/>
        <v>348.16721825442727</v>
      </c>
      <c r="AI17" s="75">
        <f>PXIL!I17</f>
        <v>0</v>
      </c>
      <c r="AJ17" s="75">
        <f>PXIL!O17</f>
        <v>0</v>
      </c>
      <c r="AK17" s="75">
        <f>RTM_IEX!I17</f>
        <v>37.340000000000003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8.5342564386596518</v>
      </c>
      <c r="F18">
        <f>GT_Spot!Q18</f>
        <v>0</v>
      </c>
      <c r="G18">
        <f>PPCL_NG!Q18</f>
        <v>26.389777655172416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4.6853559999999987</v>
      </c>
      <c r="O18">
        <f>BYPL_ISGS_exbus!BB18</f>
        <v>539.21195241842759</v>
      </c>
      <c r="P18" s="77">
        <v>65.27000000000001</v>
      </c>
      <c r="Q18" s="77">
        <v>9.57</v>
      </c>
      <c r="R18" s="80">
        <v>0</v>
      </c>
      <c r="S18" s="80">
        <v>0</v>
      </c>
      <c r="T18" s="78">
        <f>SUMPRODUCT(LTA!F18:AJ18,LTA!F$101:AJ$101,LTA!F$104:AJ$104)</f>
        <v>37.380000000000003</v>
      </c>
      <c r="U18" s="78">
        <f>SUMPRODUCT(LTA!F18:AJ18,LTA!F$102:AJ$102,LTA!F$104:AJ$104)</f>
        <v>119.22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-319</v>
      </c>
      <c r="AA18" s="117">
        <f>STOA!I18</f>
        <v>0.37</v>
      </c>
      <c r="AB18" s="117">
        <f>-STOA!O18</f>
        <v>-220.01999999999998</v>
      </c>
      <c r="AC18">
        <f t="shared" si="0"/>
        <v>12.724351826345737</v>
      </c>
      <c r="AD18">
        <f t="shared" si="1"/>
        <v>350.39923105229229</v>
      </c>
      <c r="AE18">
        <f>'IDT-1'!C18</f>
        <v>0</v>
      </c>
      <c r="AF18" s="26"/>
      <c r="AG18">
        <f t="shared" si="2"/>
        <v>350.39923105229229</v>
      </c>
      <c r="AI18" s="75">
        <f>PXIL!I18</f>
        <v>0</v>
      </c>
      <c r="AJ18" s="75">
        <f>PXIL!O18</f>
        <v>0</v>
      </c>
      <c r="AK18" s="75">
        <f>RTM_IEX!I18</f>
        <v>43.08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8.5342564386596518</v>
      </c>
      <c r="F19">
        <f>GT_Spot!Q19</f>
        <v>0</v>
      </c>
      <c r="G19">
        <f>PPCL_NG!Q19</f>
        <v>26.363440551724139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4.5562959999999988</v>
      </c>
      <c r="O19">
        <f>BYPL_ISGS_exbus!BB19</f>
        <v>539.19976081373056</v>
      </c>
      <c r="P19" s="77">
        <v>65.27000000000001</v>
      </c>
      <c r="Q19" s="77">
        <v>9.57</v>
      </c>
      <c r="R19" s="80">
        <v>0</v>
      </c>
      <c r="S19" s="80">
        <v>0</v>
      </c>
      <c r="T19" s="78">
        <f>SUMPRODUCT(LTA!F19:AJ19,LTA!F$101:AJ$101,LTA!F$104:AJ$104)</f>
        <v>23.47</v>
      </c>
      <c r="U19" s="78">
        <f>SUMPRODUCT(LTA!F19:AJ19,LTA!F$102:AJ$102,LTA!F$104:AJ$104)</f>
        <v>118.87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-314</v>
      </c>
      <c r="AA19" s="117">
        <f>STOA!I19</f>
        <v>0.37</v>
      </c>
      <c r="AB19" s="117">
        <f>-STOA!O19</f>
        <v>-220.01999999999998</v>
      </c>
      <c r="AC19">
        <f t="shared" si="0"/>
        <v>12.367670408103081</v>
      </c>
      <c r="AD19">
        <f t="shared" si="1"/>
        <v>320.26832376238963</v>
      </c>
      <c r="AE19">
        <f>'IDT-1'!C19</f>
        <v>0</v>
      </c>
      <c r="AF19" s="26"/>
      <c r="AG19">
        <f t="shared" si="2"/>
        <v>320.26832376238963</v>
      </c>
      <c r="AI19" s="75">
        <f>PXIL!I19</f>
        <v>0</v>
      </c>
      <c r="AJ19" s="75">
        <f>PXIL!O19</f>
        <v>0</v>
      </c>
      <c r="AK19" s="75">
        <f>RTM_IEX!I19</f>
        <v>22.02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8.5342564386596518</v>
      </c>
      <c r="F20">
        <f>GT_Spot!Q20</f>
        <v>0</v>
      </c>
      <c r="G20">
        <f>PPCL_NG!Q20</f>
        <v>26.416846344827587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4.6710159999999989</v>
      </c>
      <c r="O20">
        <f>BYPL_ISGS_exbus!BB20</f>
        <v>539.21195241842759</v>
      </c>
      <c r="P20" s="77">
        <v>65.27000000000001</v>
      </c>
      <c r="Q20" s="77">
        <v>9.57</v>
      </c>
      <c r="R20" s="80">
        <v>0</v>
      </c>
      <c r="S20" s="80">
        <v>0</v>
      </c>
      <c r="T20" s="78">
        <f>SUMPRODUCT(LTA!F20:AJ20,LTA!F$101:AJ$101,LTA!F$104:AJ$104)</f>
        <v>22.89</v>
      </c>
      <c r="U20" s="78">
        <f>SUMPRODUCT(LTA!F20:AJ20,LTA!F$102:AJ$102,LTA!F$104:AJ$104)</f>
        <v>118.39000000000001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-319</v>
      </c>
      <c r="AA20" s="117">
        <f>STOA!I20</f>
        <v>0.37</v>
      </c>
      <c r="AB20" s="117">
        <f>-STOA!O20</f>
        <v>-220.01999999999998</v>
      </c>
      <c r="AC20">
        <f t="shared" si="0"/>
        <v>12.497071838814701</v>
      </c>
      <c r="AD20">
        <f t="shared" si="1"/>
        <v>324.79923972947842</v>
      </c>
      <c r="AE20">
        <f>'IDT-1'!C20</f>
        <v>0</v>
      </c>
      <c r="AF20" s="26"/>
      <c r="AG20">
        <f t="shared" si="2"/>
        <v>324.79923972947842</v>
      </c>
      <c r="AI20" s="75">
        <f>PXIL!I20</f>
        <v>0</v>
      </c>
      <c r="AJ20" s="75">
        <f>PXIL!O20</f>
        <v>0</v>
      </c>
      <c r="AK20" s="75">
        <f>RTM_IEX!I20</f>
        <v>32.56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8.5342564386596518</v>
      </c>
      <c r="F21">
        <f>GT_Spot!Q21</f>
        <v>0</v>
      </c>
      <c r="G21">
        <f>PPCL_NG!Q21</f>
        <v>26.339298206896551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4.4329719999999986</v>
      </c>
      <c r="O21">
        <f>BYPL_ISGS_exbus!BB21</f>
        <v>538.74932312659041</v>
      </c>
      <c r="P21" s="77">
        <v>65.27000000000001</v>
      </c>
      <c r="Q21" s="77">
        <v>9.57</v>
      </c>
      <c r="R21" s="80">
        <v>0</v>
      </c>
      <c r="S21" s="80">
        <v>0</v>
      </c>
      <c r="T21" s="78">
        <f>SUMPRODUCT(LTA!F21:AJ21,LTA!F$101:AJ$101,LTA!F$104:AJ$104)</f>
        <v>22.25</v>
      </c>
      <c r="U21" s="78">
        <f>SUMPRODUCT(LTA!F21:AJ21,LTA!F$102:AJ$102,LTA!F$104:AJ$104)</f>
        <v>115.4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-304</v>
      </c>
      <c r="AA21" s="117">
        <f>STOA!I21</f>
        <v>0.37</v>
      </c>
      <c r="AB21" s="117">
        <f>-STOA!O21</f>
        <v>-220.01999999999998</v>
      </c>
      <c r="AC21">
        <f t="shared" si="0"/>
        <v>12.148139577399812</v>
      </c>
      <c r="AD21">
        <f t="shared" si="1"/>
        <v>315.62995056112516</v>
      </c>
      <c r="AE21">
        <f>'IDT-1'!C21</f>
        <v>0</v>
      </c>
      <c r="AF21" s="26"/>
      <c r="AG21">
        <f t="shared" si="2"/>
        <v>315.62995056112516</v>
      </c>
      <c r="AI21" s="75">
        <f>PXIL!I21</f>
        <v>0</v>
      </c>
      <c r="AJ21" s="75">
        <f>PXIL!O21</f>
        <v>0</v>
      </c>
      <c r="AK21" s="75">
        <f>RTM_IEX!I21</f>
        <v>12.45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8.5342564386596518</v>
      </c>
      <c r="F22">
        <f>GT_Spot!Q22</f>
        <v>0</v>
      </c>
      <c r="G22">
        <f>PPCL_NG!Q22</f>
        <v>26.334177103448276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4.2169159999999986</v>
      </c>
      <c r="O22">
        <f>BYPL_ISGS_exbus!BB22</f>
        <v>539.45940150058755</v>
      </c>
      <c r="P22" s="77">
        <v>65.27000000000001</v>
      </c>
      <c r="Q22" s="77">
        <v>9.57</v>
      </c>
      <c r="R22" s="80">
        <v>0</v>
      </c>
      <c r="S22" s="80">
        <v>0</v>
      </c>
      <c r="T22" s="78">
        <f>SUMPRODUCT(LTA!F22:AJ22,LTA!F$101:AJ$101,LTA!F$104:AJ$104)</f>
        <v>21.57</v>
      </c>
      <c r="U22" s="78">
        <f>SUMPRODUCT(LTA!F22:AJ22,LTA!F$102:AJ$102,LTA!F$104:AJ$104)</f>
        <v>114.83000000000001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-299</v>
      </c>
      <c r="AA22" s="117">
        <f>STOA!I22</f>
        <v>0.37</v>
      </c>
      <c r="AB22" s="117">
        <f>-STOA!O22</f>
        <v>-220.01999999999998</v>
      </c>
      <c r="AC22">
        <f t="shared" si="0"/>
        <v>12.156011270969667</v>
      </c>
      <c r="AD22">
        <f t="shared" si="1"/>
        <v>326.56098013810424</v>
      </c>
      <c r="AE22">
        <f>'IDT-1'!C22</f>
        <v>0</v>
      </c>
      <c r="AF22" s="26"/>
      <c r="AG22">
        <f t="shared" si="2"/>
        <v>326.56098013810424</v>
      </c>
      <c r="AI22" s="75">
        <f>PXIL!I22</f>
        <v>0</v>
      </c>
      <c r="AJ22" s="75">
        <f>PXIL!O22</f>
        <v>0</v>
      </c>
      <c r="AK22" s="75">
        <f>RTM_IEX!I22</f>
        <v>19.149999999999999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8.5342564386596518</v>
      </c>
      <c r="F23">
        <f>GT_Spot!Q23</f>
        <v>0</v>
      </c>
      <c r="G23">
        <f>PPCL_NG!Q23</f>
        <v>26.358319448275861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4.0935919999999992</v>
      </c>
      <c r="O23">
        <f>BYPL_ISGS_exbus!BB23</f>
        <v>548.01233156676278</v>
      </c>
      <c r="P23" s="77">
        <v>65.27</v>
      </c>
      <c r="Q23" s="77">
        <v>21.932539664157499</v>
      </c>
      <c r="R23" s="80">
        <v>0</v>
      </c>
      <c r="S23" s="80">
        <v>0</v>
      </c>
      <c r="T23" s="78">
        <f>SUMPRODUCT(LTA!F23:AJ23,LTA!F$101:AJ$101,LTA!F$104:AJ$104)</f>
        <v>20.73</v>
      </c>
      <c r="U23" s="78">
        <f>SUMPRODUCT(LTA!F23:AJ23,LTA!F$102:AJ$102,LTA!F$104:AJ$104)</f>
        <v>114.33000000000001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-341</v>
      </c>
      <c r="AA23" s="117">
        <f>STOA!I23</f>
        <v>0.37</v>
      </c>
      <c r="AB23" s="117">
        <f>-STOA!O23</f>
        <v>-220.01999999999998</v>
      </c>
      <c r="AC23">
        <f t="shared" si="0"/>
        <v>13.205120246739149</v>
      </c>
      <c r="AD23">
        <f t="shared" si="1"/>
        <v>360.35591887111667</v>
      </c>
      <c r="AE23">
        <f>'IDT-1'!C23</f>
        <v>0</v>
      </c>
      <c r="AF23" s="26"/>
      <c r="AG23">
        <f t="shared" si="2"/>
        <v>360.35591887111667</v>
      </c>
      <c r="AI23" s="75">
        <f>PXIL!I23</f>
        <v>0</v>
      </c>
      <c r="AJ23" s="75">
        <f>PXIL!O23</f>
        <v>0</v>
      </c>
      <c r="AK23" s="75">
        <f>RTM_IEX!I23</f>
        <v>77.56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8.5342564386596518</v>
      </c>
      <c r="F24">
        <f>GT_Spot!Q24</f>
        <v>0</v>
      </c>
      <c r="G24">
        <f>PPCL_NG!Q24</f>
        <v>26.307108413793106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4.0018159999999989</v>
      </c>
      <c r="O24">
        <f>BYPL_ISGS_exbus!BB24</f>
        <v>558.85854740064588</v>
      </c>
      <c r="P24" s="77">
        <v>65.27</v>
      </c>
      <c r="Q24" s="77">
        <v>21.932539664157499</v>
      </c>
      <c r="R24" s="80">
        <v>0</v>
      </c>
      <c r="S24" s="80">
        <v>0</v>
      </c>
      <c r="T24" s="78">
        <f>SUMPRODUCT(LTA!F24:AJ24,LTA!F$101:AJ$101,LTA!F$104:AJ$104)</f>
        <v>19.89</v>
      </c>
      <c r="U24" s="78">
        <f>SUMPRODUCT(LTA!F24:AJ24,LTA!F$102:AJ$102,LTA!F$104:AJ$104)</f>
        <v>113.68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-316</v>
      </c>
      <c r="AA24" s="117">
        <f>STOA!I24</f>
        <v>0.37</v>
      </c>
      <c r="AB24" s="117">
        <f>-STOA!O24</f>
        <v>-220.01999999999998</v>
      </c>
      <c r="AC24">
        <f t="shared" si="0"/>
        <v>13.022003472118989</v>
      </c>
      <c r="AD24">
        <f t="shared" si="1"/>
        <v>389.95226444513708</v>
      </c>
      <c r="AE24">
        <f>'IDT-1'!C24</f>
        <v>0</v>
      </c>
      <c r="AF24" s="26"/>
      <c r="AG24">
        <f t="shared" si="2"/>
        <v>389.95226444513708</v>
      </c>
      <c r="AI24" s="75">
        <f>PXIL!I24</f>
        <v>0</v>
      </c>
      <c r="AJ24" s="75">
        <f>PXIL!O24</f>
        <v>0</v>
      </c>
      <c r="AK24" s="75">
        <f>RTM_IEX!I24</f>
        <v>72.760000000000005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8.5342564386596518</v>
      </c>
      <c r="F25">
        <f>GT_Spot!Q25</f>
        <v>0</v>
      </c>
      <c r="G25">
        <f>PPCL_NG!Q25</f>
        <v>26.412456827586208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4.0840319999999997</v>
      </c>
      <c r="O25">
        <f>BYPL_ISGS_exbus!BB25</f>
        <v>657.69087460405126</v>
      </c>
      <c r="P25" s="77">
        <v>65.27</v>
      </c>
      <c r="Q25" s="77">
        <v>21.932539664157499</v>
      </c>
      <c r="R25" s="80">
        <v>0</v>
      </c>
      <c r="S25" s="80">
        <v>0</v>
      </c>
      <c r="T25" s="78">
        <f>SUMPRODUCT(LTA!F25:AJ25,LTA!F$101:AJ$101,LTA!F$104:AJ$104)</f>
        <v>13.66</v>
      </c>
      <c r="U25" s="78">
        <f>SUMPRODUCT(LTA!F25:AJ25,LTA!F$102:AJ$102,LTA!F$104:AJ$104)</f>
        <v>113.17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-372</v>
      </c>
      <c r="AA25" s="117">
        <f>STOA!I25</f>
        <v>0.37</v>
      </c>
      <c r="AB25" s="117">
        <f>-STOA!O25</f>
        <v>-220.01999999999998</v>
      </c>
      <c r="AC25">
        <f t="shared" si="0"/>
        <v>14.247025659593273</v>
      </c>
      <c r="AD25">
        <f t="shared" si="1"/>
        <v>415.43713387486127</v>
      </c>
      <c r="AE25">
        <f>'IDT-1'!C25</f>
        <v>0</v>
      </c>
      <c r="AF25" s="26"/>
      <c r="AG25">
        <f t="shared" si="2"/>
        <v>415.43713387486127</v>
      </c>
      <c r="AI25" s="75">
        <f>PXIL!I25</f>
        <v>0</v>
      </c>
      <c r="AJ25" s="75">
        <f>PXIL!O25</f>
        <v>0</v>
      </c>
      <c r="AK25" s="75">
        <f>RTM_IEX!I25</f>
        <v>63.19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8.5342564386596518</v>
      </c>
      <c r="F26">
        <f>GT_Spot!Q26</f>
        <v>0</v>
      </c>
      <c r="G26">
        <f>PPCL_NG!Q26</f>
        <v>26.211270620689653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4.1528639999999992</v>
      </c>
      <c r="O26">
        <f>BYPL_ISGS_exbus!BB26</f>
        <v>702.25896666725453</v>
      </c>
      <c r="P26" s="77">
        <v>65.27</v>
      </c>
      <c r="Q26" s="77">
        <v>21.932539664157499</v>
      </c>
      <c r="R26" s="80">
        <v>0</v>
      </c>
      <c r="S26" s="80">
        <v>0</v>
      </c>
      <c r="T26" s="78">
        <f>SUMPRODUCT(LTA!F26:AJ26,LTA!F$101:AJ$101,LTA!F$104:AJ$104)</f>
        <v>13.36</v>
      </c>
      <c r="U26" s="78">
        <f>SUMPRODUCT(LTA!F26:AJ26,LTA!F$102:AJ$102,LTA!F$104:AJ$104)</f>
        <v>112.64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-355</v>
      </c>
      <c r="AA26" s="117">
        <f>STOA!I26</f>
        <v>0.37</v>
      </c>
      <c r="AB26" s="117">
        <f>-STOA!O26</f>
        <v>-220.01999999999998</v>
      </c>
      <c r="AC26">
        <f t="shared" si="0"/>
        <v>14.302859984851453</v>
      </c>
      <c r="AD26">
        <f t="shared" si="1"/>
        <v>455.8770374059099</v>
      </c>
      <c r="AE26">
        <f>'IDT-1'!C26</f>
        <v>0</v>
      </c>
      <c r="AF26" s="26"/>
      <c r="AG26">
        <f t="shared" si="2"/>
        <v>455.8770374059099</v>
      </c>
      <c r="AI26" s="75">
        <f>PXIL!I26</f>
        <v>0</v>
      </c>
      <c r="AJ26" s="75">
        <f>PXIL!O26</f>
        <v>0</v>
      </c>
      <c r="AK26" s="75">
        <f>RTM_IEX!I26</f>
        <v>43.08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8.5342564386596518</v>
      </c>
      <c r="F27">
        <f>GT_Spot!Q27</f>
        <v>0</v>
      </c>
      <c r="G27">
        <f>PPCL_NG!Q27</f>
        <v>26.331250758620687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3.9234239999999994</v>
      </c>
      <c r="O27">
        <f>BYPL_ISGS_exbus!BB27</f>
        <v>688.57964829236448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13.19</v>
      </c>
      <c r="U27" s="78">
        <f>SUMPRODUCT(LTA!F27:AJ27,LTA!F$102:AJ$102,LTA!F$104:AJ$104)</f>
        <v>112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-225</v>
      </c>
      <c r="AA27" s="117">
        <f>STOA!I27</f>
        <v>0.37</v>
      </c>
      <c r="AB27" s="117">
        <f>-STOA!O27</f>
        <v>-292.92</v>
      </c>
      <c r="AC27">
        <f t="shared" si="0"/>
        <v>13.85242565484886</v>
      </c>
      <c r="AD27">
        <f t="shared" si="1"/>
        <v>519.84869349895348</v>
      </c>
      <c r="AE27">
        <f>'IDT-1'!C27</f>
        <v>0</v>
      </c>
      <c r="AF27" s="26"/>
      <c r="AG27">
        <f t="shared" si="2"/>
        <v>519.84869349895348</v>
      </c>
      <c r="AI27" s="75">
        <f>PXIL!I27</f>
        <v>0</v>
      </c>
      <c r="AJ27" s="75">
        <f>PXIL!O27</f>
        <v>0</v>
      </c>
      <c r="AK27" s="75">
        <f>RTM_IEX!I27</f>
        <v>56.49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8.5342564386596518</v>
      </c>
      <c r="F28">
        <f>GT_Spot!Q28</f>
        <v>0</v>
      </c>
      <c r="G28">
        <f>PPCL_NG!Q28</f>
        <v>26.393435586206895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4.1394799999999989</v>
      </c>
      <c r="O28">
        <f>BYPL_ISGS_exbus!BB28</f>
        <v>713.04601819180573</v>
      </c>
      <c r="P28" s="77">
        <v>65.27</v>
      </c>
      <c r="Q28" s="77">
        <v>21.932539664157499</v>
      </c>
      <c r="R28" s="80">
        <v>0.05</v>
      </c>
      <c r="S28" s="80">
        <v>0</v>
      </c>
      <c r="T28" s="78">
        <f>SUMPRODUCT(LTA!F28:AJ28,LTA!F$101:AJ$101,LTA!F$104:AJ$104)</f>
        <v>12.5</v>
      </c>
      <c r="U28" s="78">
        <f>SUMPRODUCT(LTA!F28:AJ28,LTA!F$102:AJ$102,LTA!F$104:AJ$104)</f>
        <v>111.67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-130</v>
      </c>
      <c r="AA28" s="117">
        <f>STOA!I28</f>
        <v>0.37</v>
      </c>
      <c r="AB28" s="117">
        <f>-STOA!O28</f>
        <v>-292.92</v>
      </c>
      <c r="AC28">
        <f t="shared" si="0"/>
        <v>13.142364114638147</v>
      </c>
      <c r="AD28">
        <f t="shared" si="1"/>
        <v>630.7133657661916</v>
      </c>
      <c r="AE28">
        <f>'IDT-1'!C28</f>
        <v>-42.335999999999999</v>
      </c>
      <c r="AF28" s="26"/>
      <c r="AG28">
        <f t="shared" si="2"/>
        <v>588.37736576619159</v>
      </c>
      <c r="AI28" s="75">
        <f>PXIL!I28</f>
        <v>0</v>
      </c>
      <c r="AJ28" s="75">
        <f>PXIL!O28</f>
        <v>0</v>
      </c>
      <c r="AK28" s="75">
        <f>RTM_IEX!I28</f>
        <v>47.87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8.5342564386596518</v>
      </c>
      <c r="F29">
        <f>GT_Spot!Q29</f>
        <v>0</v>
      </c>
      <c r="G29">
        <f>PPCL_NG!Q29</f>
        <v>26.326861241379309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4.3182519999999993</v>
      </c>
      <c r="O29">
        <f>BYPL_ISGS_exbus!BB29</f>
        <v>727.53694522020567</v>
      </c>
      <c r="P29" s="77">
        <v>65.27</v>
      </c>
      <c r="Q29" s="77">
        <v>21.932539664157499</v>
      </c>
      <c r="R29" s="80">
        <v>0.28000000000000003</v>
      </c>
      <c r="S29" s="80">
        <v>0</v>
      </c>
      <c r="T29" s="78">
        <f>SUMPRODUCT(LTA!F29:AJ29,LTA!F$101:AJ$101,LTA!F$104:AJ$104)</f>
        <v>12.45</v>
      </c>
      <c r="U29" s="78">
        <f>SUMPRODUCT(LTA!F29:AJ29,LTA!F$102:AJ$102,LTA!F$104:AJ$104)</f>
        <v>109.06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-50</v>
      </c>
      <c r="AA29" s="117">
        <f>STOA!I29</f>
        <v>0.37</v>
      </c>
      <c r="AB29" s="117">
        <f>-STOA!O29</f>
        <v>-292.92</v>
      </c>
      <c r="AC29">
        <f t="shared" si="0"/>
        <v>12.404421410077958</v>
      </c>
      <c r="AD29">
        <f t="shared" si="1"/>
        <v>708.30443315432422</v>
      </c>
      <c r="AE29">
        <f>'IDT-1'!C29</f>
        <v>-74.088999999999999</v>
      </c>
      <c r="AF29" s="26"/>
      <c r="AG29">
        <f t="shared" si="2"/>
        <v>634.21543315432427</v>
      </c>
      <c r="AI29" s="75">
        <f>PXIL!I29</f>
        <v>0</v>
      </c>
      <c r="AJ29" s="75">
        <f>PXIL!O29</f>
        <v>0</v>
      </c>
      <c r="AK29" s="75">
        <f>RTM_IEX!I29</f>
        <v>32.549999999999997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8.5342564386596518</v>
      </c>
      <c r="F30">
        <f>GT_Spot!Q30</f>
        <v>0</v>
      </c>
      <c r="G30">
        <f>PPCL_NG!Q30</f>
        <v>26.241997241379309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4.4874639999999992</v>
      </c>
      <c r="O30">
        <f>BYPL_ISGS_exbus!BB30</f>
        <v>751.05456678730582</v>
      </c>
      <c r="P30" s="77">
        <v>65.27</v>
      </c>
      <c r="Q30" s="77">
        <v>21.932539664157499</v>
      </c>
      <c r="R30" s="80">
        <v>1.82</v>
      </c>
      <c r="S30" s="80">
        <v>0</v>
      </c>
      <c r="T30" s="78">
        <f>SUMPRODUCT(LTA!F30:AJ30,LTA!F$101:AJ$101,LTA!F$104:AJ$104)</f>
        <v>13.84</v>
      </c>
      <c r="U30" s="78">
        <f>SUMPRODUCT(LTA!F30:AJ30,LTA!F$102:AJ$102,LTA!F$104:AJ$104)</f>
        <v>108.56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</v>
      </c>
      <c r="AA30" s="117">
        <f>STOA!I30</f>
        <v>0.37</v>
      </c>
      <c r="AB30" s="117">
        <f>-STOA!O30</f>
        <v>-292.92</v>
      </c>
      <c r="AC30">
        <f t="shared" si="0"/>
        <v>12.09917100376965</v>
      </c>
      <c r="AD30">
        <f t="shared" si="1"/>
        <v>764.32165312773259</v>
      </c>
      <c r="AE30">
        <f>'IDT-1'!C30</f>
        <v>-80.438999999999993</v>
      </c>
      <c r="AF30" s="26"/>
      <c r="AG30">
        <f t="shared" si="2"/>
        <v>683.88265312773262</v>
      </c>
      <c r="AI30" s="75">
        <f>PXIL!I30</f>
        <v>0</v>
      </c>
      <c r="AJ30" s="75">
        <f>PXIL!O30</f>
        <v>0</v>
      </c>
      <c r="AK30" s="75">
        <f>RTM_IEX!I30</f>
        <v>17.23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8.5342564386596518</v>
      </c>
      <c r="F31">
        <f>GT_Spot!Q31</f>
        <v>0</v>
      </c>
      <c r="G31">
        <f>PPCL_NG!Q31</f>
        <v>26.296866206896553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4.6346879999999988</v>
      </c>
      <c r="O31">
        <f>BYPL_ISGS_exbus!BB31</f>
        <v>776.82816058227661</v>
      </c>
      <c r="P31" s="77">
        <v>65.27</v>
      </c>
      <c r="Q31" s="77">
        <v>21.932539664157499</v>
      </c>
      <c r="R31" s="80">
        <v>6.29</v>
      </c>
      <c r="S31" s="80">
        <v>0</v>
      </c>
      <c r="T31" s="78">
        <f>SUMPRODUCT(LTA!F31:AJ31,LTA!F$101:AJ$101,LTA!F$104:AJ$104)</f>
        <v>13.51</v>
      </c>
      <c r="U31" s="78">
        <f>SUMPRODUCT(LTA!F31:AJ31,LTA!F$102:AJ$102,LTA!F$104:AJ$104)</f>
        <v>108.01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-35</v>
      </c>
      <c r="AA31" s="117">
        <f>STOA!I31</f>
        <v>0.37</v>
      </c>
      <c r="AB31" s="117">
        <f>-STOA!O31</f>
        <v>-292.92</v>
      </c>
      <c r="AC31">
        <f t="shared" si="0"/>
        <v>12.617332872927804</v>
      </c>
      <c r="AD31">
        <f t="shared" si="1"/>
        <v>762.4191780190622</v>
      </c>
      <c r="AE31">
        <f>'IDT-1'!C31</f>
        <v>-13.548</v>
      </c>
      <c r="AF31" s="26"/>
      <c r="AG31">
        <f t="shared" si="2"/>
        <v>748.8711780190622</v>
      </c>
      <c r="AI31" s="75">
        <f>PXIL!I31</f>
        <v>0</v>
      </c>
      <c r="AJ31" s="75">
        <f>PXIL!O31</f>
        <v>0</v>
      </c>
      <c r="AK31" s="75">
        <f>RTM_IEX!I31</f>
        <v>16.28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8.5342564386596518</v>
      </c>
      <c r="F32">
        <f>GT_Spot!Q32</f>
        <v>0</v>
      </c>
      <c r="G32">
        <f>PPCL_NG!Q32</f>
        <v>26.221512827586206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4.611743999999999</v>
      </c>
      <c r="O32">
        <f>BYPL_ISGS_exbus!BB32</f>
        <v>785.84928801017645</v>
      </c>
      <c r="P32" s="77">
        <v>65.27</v>
      </c>
      <c r="Q32" s="77">
        <v>21.932539664157499</v>
      </c>
      <c r="R32" s="80">
        <v>13.40265978562922</v>
      </c>
      <c r="S32" s="80">
        <v>0</v>
      </c>
      <c r="T32" s="78">
        <f>SUMPRODUCT(LTA!F32:AJ32,LTA!F$101:AJ$101,LTA!F$104:AJ$104)</f>
        <v>14.319999999999999</v>
      </c>
      <c r="U32" s="78">
        <f>SUMPRODUCT(LTA!F32:AJ32,LTA!F$102:AJ$102,LTA!F$104:AJ$104)</f>
        <v>107.56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4.13</v>
      </c>
      <c r="Z32" s="75">
        <f>IEX!O32</f>
        <v>0</v>
      </c>
      <c r="AA32" s="117">
        <f>STOA!I32</f>
        <v>0.97</v>
      </c>
      <c r="AB32" s="117">
        <f>-STOA!O32</f>
        <v>-292.92</v>
      </c>
      <c r="AC32">
        <f t="shared" si="0"/>
        <v>12.568710720192094</v>
      </c>
      <c r="AD32">
        <f t="shared" si="1"/>
        <v>827.25329000601698</v>
      </c>
      <c r="AE32">
        <f>'IDT-1'!C32</f>
        <v>-21.167999999999999</v>
      </c>
      <c r="AF32" s="26"/>
      <c r="AG32">
        <f t="shared" si="2"/>
        <v>806.08529000601698</v>
      </c>
      <c r="AI32" s="75">
        <f>PXIL!I32</f>
        <v>0</v>
      </c>
      <c r="AJ32" s="75">
        <f>PXIL!O32</f>
        <v>0</v>
      </c>
      <c r="AK32" s="75">
        <f>RTM_IEX!I32</f>
        <v>14.36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10.58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8.5342564386596518</v>
      </c>
      <c r="F33">
        <f>GT_Spot!Q33</f>
        <v>0</v>
      </c>
      <c r="G33">
        <f>PPCL_NG!Q33</f>
        <v>26.255897379310341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4.4740799999999989</v>
      </c>
      <c r="O33">
        <f>BYPL_ISGS_exbus!BB33</f>
        <v>786.8618063674445</v>
      </c>
      <c r="P33" s="77">
        <v>65.27</v>
      </c>
      <c r="Q33" s="77">
        <v>21.932539664157499</v>
      </c>
      <c r="R33" s="80">
        <v>22.34</v>
      </c>
      <c r="S33" s="80">
        <v>0</v>
      </c>
      <c r="T33" s="78">
        <f>SUMPRODUCT(LTA!F33:AJ33,LTA!F$101:AJ$101,LTA!F$104:AJ$104)</f>
        <v>13.18</v>
      </c>
      <c r="U33" s="78">
        <f>SUMPRODUCT(LTA!F33:AJ33,LTA!F$102:AJ$102,LTA!F$104:AJ$104)</f>
        <v>105.28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1.5699999999999998</v>
      </c>
      <c r="AB33" s="117">
        <f>-STOA!O33</f>
        <v>-292.92</v>
      </c>
      <c r="AC33">
        <f t="shared" si="0"/>
        <v>12.728576616477685</v>
      </c>
      <c r="AD33">
        <f t="shared" si="1"/>
        <v>845.26000323309415</v>
      </c>
      <c r="AE33">
        <f>'IDT-1'!C33</f>
        <v>0</v>
      </c>
      <c r="AF33" s="26"/>
      <c r="AG33">
        <f t="shared" si="2"/>
        <v>845.26000323309415</v>
      </c>
      <c r="AI33" s="75">
        <f>PXIL!I33</f>
        <v>0</v>
      </c>
      <c r="AJ33" s="75">
        <f>PXIL!O33</f>
        <v>0</v>
      </c>
      <c r="AK33" s="75">
        <f>RTM_IEX!I33</f>
        <v>40.21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8.5342564386596518</v>
      </c>
      <c r="F34">
        <f>GT_Spot!Q34</f>
        <v>0</v>
      </c>
      <c r="G34">
        <f>PPCL_NG!Q34</f>
        <v>26.260286896551722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4.0477039999999995</v>
      </c>
      <c r="O34">
        <f>BYPL_ISGS_exbus!BB34</f>
        <v>785.78792535544437</v>
      </c>
      <c r="P34" s="77">
        <v>65.27</v>
      </c>
      <c r="Q34" s="77">
        <v>21.932539664157499</v>
      </c>
      <c r="R34" s="80">
        <v>21.350000000000005</v>
      </c>
      <c r="S34" s="80">
        <v>0</v>
      </c>
      <c r="T34" s="78">
        <f>SUMPRODUCT(LTA!F34:AJ34,LTA!F$101:AJ$101,LTA!F$104:AJ$104)</f>
        <v>18.79</v>
      </c>
      <c r="U34" s="78">
        <f>SUMPRODUCT(LTA!F34:AJ34,LTA!F$102:AJ$102,LTA!F$104:AJ$104)</f>
        <v>105.23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2.56</v>
      </c>
      <c r="Z34" s="75">
        <f>IEX!O34</f>
        <v>0</v>
      </c>
      <c r="AA34" s="117">
        <f>STOA!I34</f>
        <v>3.37</v>
      </c>
      <c r="AB34" s="117">
        <f>-STOA!O34</f>
        <v>-292.92</v>
      </c>
      <c r="AC34">
        <f t="shared" si="0"/>
        <v>13.17670898252381</v>
      </c>
      <c r="AD34">
        <f t="shared" si="1"/>
        <v>895.73600337228925</v>
      </c>
      <c r="AE34">
        <f>'IDT-1'!C34</f>
        <v>0</v>
      </c>
      <c r="AF34" s="26"/>
      <c r="AG34">
        <f t="shared" si="2"/>
        <v>895.73600337228925</v>
      </c>
      <c r="AI34" s="75">
        <f>PXIL!I34</f>
        <v>0</v>
      </c>
      <c r="AJ34" s="75">
        <f>PXIL!O34</f>
        <v>0</v>
      </c>
      <c r="AK34" s="75">
        <f>RTM_IEX!I34</f>
        <v>76.59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7.11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8.5342564386596518</v>
      </c>
      <c r="F35">
        <f>GT_Spot!Q35</f>
        <v>0</v>
      </c>
      <c r="G35">
        <f>PPCL_NG!Q35</f>
        <v>26.292476689655178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4.0744719999999992</v>
      </c>
      <c r="O35">
        <f>BYPL_ISGS_exbus!BB35</f>
        <v>784.74975926413572</v>
      </c>
      <c r="P35" s="77">
        <v>65.27</v>
      </c>
      <c r="Q35" s="77">
        <v>21.932539664157499</v>
      </c>
      <c r="R35" s="80">
        <v>21.350000000000005</v>
      </c>
      <c r="S35" s="80">
        <v>0</v>
      </c>
      <c r="T35" s="78">
        <f>SUMPRODUCT(LTA!F35:AJ35,LTA!F$101:AJ$101,LTA!F$104:AJ$104)</f>
        <v>22.9</v>
      </c>
      <c r="U35" s="78">
        <f>SUMPRODUCT(LTA!F35:AJ35,LTA!F$102:AJ$102,LTA!F$104:AJ$104)</f>
        <v>105.23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6.65</v>
      </c>
      <c r="Z35" s="75">
        <f>IEX!O35</f>
        <v>0</v>
      </c>
      <c r="AA35" s="117">
        <f>STOA!I35</f>
        <v>20.52</v>
      </c>
      <c r="AB35" s="117">
        <f>-STOA!O35</f>
        <v>-292.92</v>
      </c>
      <c r="AC35">
        <f t="shared" si="0"/>
        <v>13.437019949499605</v>
      </c>
      <c r="AD35">
        <f t="shared" si="1"/>
        <v>925.05648410710842</v>
      </c>
      <c r="AE35">
        <f>'IDT-1'!C35</f>
        <v>0</v>
      </c>
      <c r="AF35" s="26"/>
      <c r="AG35">
        <f t="shared" si="2"/>
        <v>925.05648410710842</v>
      </c>
      <c r="AI35" s="75">
        <f>PXIL!I35</f>
        <v>0</v>
      </c>
      <c r="AJ35" s="75">
        <f>PXIL!O35</f>
        <v>0</v>
      </c>
      <c r="AK35" s="75">
        <f>RTM_IEX!I35</f>
        <v>81.38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7.53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18.224608624004397</v>
      </c>
      <c r="F36">
        <f>GT_Spot!Q36</f>
        <v>0</v>
      </c>
      <c r="G36">
        <f>PPCL_NG!Q36</f>
        <v>26.332713931034487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4.0151999999999992</v>
      </c>
      <c r="O36">
        <f>BYPL_ISGS_exbus!BB36</f>
        <v>780.61948155020036</v>
      </c>
      <c r="P36" s="77">
        <v>65.27</v>
      </c>
      <c r="Q36" s="77">
        <v>21.932539664157499</v>
      </c>
      <c r="R36" s="80">
        <v>21.350000000000005</v>
      </c>
      <c r="S36" s="80">
        <v>0</v>
      </c>
      <c r="T36" s="78">
        <f>SUMPRODUCT(LTA!F36:AJ36,LTA!F$101:AJ$101,LTA!F$104:AJ$104)</f>
        <v>32.520000000000003</v>
      </c>
      <c r="U36" s="78">
        <f>SUMPRODUCT(LTA!F36:AJ36,LTA!F$102:AJ$102,LTA!F$104:AJ$104)</f>
        <v>105.23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5.59</v>
      </c>
      <c r="Z36" s="75">
        <f>IEX!O36</f>
        <v>0</v>
      </c>
      <c r="AA36" s="117">
        <f>STOA!I36</f>
        <v>30.11</v>
      </c>
      <c r="AB36" s="117">
        <f>-STOA!O36</f>
        <v>-292.92</v>
      </c>
      <c r="AC36">
        <f t="shared" si="0"/>
        <v>13.653861098972145</v>
      </c>
      <c r="AD36">
        <f t="shared" si="1"/>
        <v>949.48068267042447</v>
      </c>
      <c r="AE36">
        <f>'IDT-1'!C36</f>
        <v>0</v>
      </c>
      <c r="AF36" s="26"/>
      <c r="AG36">
        <f t="shared" si="2"/>
        <v>949.48068267042447</v>
      </c>
      <c r="AI36" s="75">
        <f>PXIL!I36</f>
        <v>0</v>
      </c>
      <c r="AJ36" s="75">
        <f>PXIL!O36</f>
        <v>0</v>
      </c>
      <c r="AK36" s="75">
        <f>RTM_IEX!I36</f>
        <v>82.46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7.4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18.224608624004397</v>
      </c>
      <c r="F37">
        <f>GT_Spot!Q37</f>
        <v>0</v>
      </c>
      <c r="G37">
        <f>PPCL_NG!Q37</f>
        <v>26.180544000000001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4.1069759999999995</v>
      </c>
      <c r="O37">
        <f>BYPL_ISGS_exbus!BB37</f>
        <v>754.04002248044912</v>
      </c>
      <c r="P37" s="77">
        <v>65.27</v>
      </c>
      <c r="Q37" s="77">
        <v>21.932539664157499</v>
      </c>
      <c r="R37" s="80">
        <v>21.350000000000005</v>
      </c>
      <c r="S37" s="80">
        <v>0</v>
      </c>
      <c r="T37" s="78">
        <f>SUMPRODUCT(LTA!F37:AJ37,LTA!F$101:AJ$101,LTA!F$104:AJ$104)</f>
        <v>48.45</v>
      </c>
      <c r="U37" s="78">
        <f>SUMPRODUCT(LTA!F37:AJ37,LTA!F$102:AJ$102,LTA!F$104:AJ$104)</f>
        <v>105.23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3.51</v>
      </c>
      <c r="Z37" s="75">
        <f>IEX!O37</f>
        <v>0</v>
      </c>
      <c r="AA37" s="117">
        <f>STOA!I37</f>
        <v>64.83</v>
      </c>
      <c r="AB37" s="117">
        <f>-STOA!O37</f>
        <v>-292.92</v>
      </c>
      <c r="AC37">
        <f t="shared" si="0"/>
        <v>14.00859039256523</v>
      </c>
      <c r="AD37">
        <f t="shared" si="1"/>
        <v>989.4361003760456</v>
      </c>
      <c r="AE37">
        <f>'IDT-1'!C37</f>
        <v>0</v>
      </c>
      <c r="AF37" s="26"/>
      <c r="AG37">
        <f t="shared" si="2"/>
        <v>989.4361003760456</v>
      </c>
      <c r="AI37" s="75">
        <f>PXIL!I37</f>
        <v>0</v>
      </c>
      <c r="AJ37" s="75">
        <f>PXIL!O37</f>
        <v>0</v>
      </c>
      <c r="AK37" s="75">
        <f>RTM_IEX!I37</f>
        <v>103.03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5.21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18.224608624004397</v>
      </c>
      <c r="F38">
        <f>GT_Spot!Q38</f>
        <v>0</v>
      </c>
      <c r="G38">
        <f>PPCL_NG!Q38</f>
        <v>26.213852286049235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4.4329719999999986</v>
      </c>
      <c r="O38">
        <f>BYPL_ISGS_exbus!BB38</f>
        <v>745.58558843913227</v>
      </c>
      <c r="P38" s="77">
        <v>65.27</v>
      </c>
      <c r="Q38" s="77">
        <v>21.932539664157499</v>
      </c>
      <c r="R38" s="80">
        <v>21.350000000000005</v>
      </c>
      <c r="S38" s="80">
        <v>0</v>
      </c>
      <c r="T38" s="78">
        <f>SUMPRODUCT(LTA!F38:AJ38,LTA!F$101:AJ$101,LTA!F$104:AJ$104)</f>
        <v>61.9</v>
      </c>
      <c r="U38" s="78">
        <f>SUMPRODUCT(LTA!F38:AJ38,LTA!F$102:AJ$102,LTA!F$104:AJ$104)</f>
        <v>105.29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2.23</v>
      </c>
      <c r="Z38" s="75">
        <f>IEX!O38</f>
        <v>0</v>
      </c>
      <c r="AA38" s="117">
        <f>STOA!I38</f>
        <v>80.099999999999994</v>
      </c>
      <c r="AB38" s="117">
        <f>-STOA!O38</f>
        <v>-292.92</v>
      </c>
      <c r="AC38">
        <f t="shared" si="0"/>
        <v>14.122681250718875</v>
      </c>
      <c r="AD38">
        <f t="shared" si="1"/>
        <v>1002.2868797626243</v>
      </c>
      <c r="AE38">
        <f>'IDT-1'!C38</f>
        <v>0</v>
      </c>
      <c r="AF38" s="26"/>
      <c r="AG38">
        <f t="shared" si="2"/>
        <v>1002.2868797626243</v>
      </c>
      <c r="AI38" s="75">
        <f>PXIL!I38</f>
        <v>0</v>
      </c>
      <c r="AJ38" s="75">
        <f>PXIL!O38</f>
        <v>0</v>
      </c>
      <c r="AK38" s="75">
        <f>RTM_IEX!I38</f>
        <v>96.5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5.3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18.075226586102719</v>
      </c>
      <c r="F39">
        <f>GT_Spot!Q39</f>
        <v>0</v>
      </c>
      <c r="G39">
        <f>PPCL_NG!Q39</f>
        <v>26.27565020689655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4.5065839999999993</v>
      </c>
      <c r="O39">
        <f>BYPL_ISGS_exbus!BB39</f>
        <v>733.55506904863216</v>
      </c>
      <c r="P39" s="77">
        <v>65.27</v>
      </c>
      <c r="Q39" s="77">
        <v>21.932539664157499</v>
      </c>
      <c r="R39" s="80">
        <v>21.350000000000005</v>
      </c>
      <c r="S39" s="80">
        <v>0</v>
      </c>
      <c r="T39" s="78">
        <f>SUMPRODUCT(LTA!F39:AJ39,LTA!F$101:AJ$101,LTA!F$104:AJ$104)</f>
        <v>73.400000000000006</v>
      </c>
      <c r="U39" s="78">
        <f>SUMPRODUCT(LTA!F39:AJ39,LTA!F$102:AJ$102,LTA!F$104:AJ$104)</f>
        <v>105.21000000000001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2</v>
      </c>
      <c r="Z39" s="75">
        <f>IEX!O39</f>
        <v>0</v>
      </c>
      <c r="AA39" s="117">
        <f>STOA!I39</f>
        <v>93.88</v>
      </c>
      <c r="AB39" s="117">
        <f>-STOA!O39</f>
        <v>-292.92</v>
      </c>
      <c r="AC39">
        <f t="shared" si="0"/>
        <v>13.824233725452396</v>
      </c>
      <c r="AD39">
        <f t="shared" si="1"/>
        <v>968.67083578033635</v>
      </c>
      <c r="AE39">
        <f>'IDT-1'!C39</f>
        <v>0</v>
      </c>
      <c r="AF39" s="26"/>
      <c r="AG39">
        <f t="shared" si="2"/>
        <v>968.67083578033635</v>
      </c>
      <c r="AI39" s="75">
        <f>PXIL!I39</f>
        <v>0</v>
      </c>
      <c r="AJ39" s="75">
        <f>PXIL!O39</f>
        <v>0</v>
      </c>
      <c r="AK39" s="75">
        <f>RTM_IEX!I39</f>
        <v>42.37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12.59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18.075226586102719</v>
      </c>
      <c r="F40">
        <f>GT_Spot!Q40</f>
        <v>0</v>
      </c>
      <c r="G40">
        <f>PPCL_NG!Q40</f>
        <v>26.338566620689658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4.7589679999999985</v>
      </c>
      <c r="O40">
        <f>BYPL_ISGS_exbus!BB40</f>
        <v>729.5280148726323</v>
      </c>
      <c r="P40" s="77">
        <v>65.27</v>
      </c>
      <c r="Q40" s="77">
        <v>21.932539664157499</v>
      </c>
      <c r="R40" s="80">
        <v>21.350000000000005</v>
      </c>
      <c r="S40" s="80">
        <v>0</v>
      </c>
      <c r="T40" s="78">
        <f>SUMPRODUCT(LTA!F40:AJ40,LTA!F$101:AJ$101,LTA!F$104:AJ$104)</f>
        <v>77.72</v>
      </c>
      <c r="U40" s="78">
        <f>SUMPRODUCT(LTA!F40:AJ40,LTA!F$102:AJ$102,LTA!F$104:AJ$104)</f>
        <v>105.29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0.62</v>
      </c>
      <c r="Z40" s="75">
        <f>IEX!O40</f>
        <v>0</v>
      </c>
      <c r="AA40" s="117">
        <f>STOA!I40</f>
        <v>133.99</v>
      </c>
      <c r="AB40" s="117">
        <f>-STOA!O40</f>
        <v>-292.92</v>
      </c>
      <c r="AC40">
        <f t="shared" si="0"/>
        <v>14.106698292344976</v>
      </c>
      <c r="AD40">
        <f t="shared" si="1"/>
        <v>1000.4866174512372</v>
      </c>
      <c r="AE40">
        <f>'IDT-1'!C40</f>
        <v>0</v>
      </c>
      <c r="AF40" s="26"/>
      <c r="AG40">
        <f t="shared" si="2"/>
        <v>1000.4866174512372</v>
      </c>
      <c r="AI40" s="75">
        <f>PXIL!I40</f>
        <v>0</v>
      </c>
      <c r="AJ40" s="75">
        <f>PXIL!O40</f>
        <v>0</v>
      </c>
      <c r="AK40" s="75">
        <f>RTM_IEX!I40</f>
        <v>36.06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11.58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18.075226586102719</v>
      </c>
      <c r="F41">
        <f>GT_Spot!Q41</f>
        <v>0</v>
      </c>
      <c r="G41">
        <f>PPCL_NG!Q41</f>
        <v>26.355393103448275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4.6853559999999987</v>
      </c>
      <c r="O41">
        <f>BYPL_ISGS_exbus!BB41</f>
        <v>723.2119113630323</v>
      </c>
      <c r="P41" s="77">
        <v>65.27</v>
      </c>
      <c r="Q41" s="77">
        <v>21.932539664157499</v>
      </c>
      <c r="R41" s="80">
        <v>21.350000000000005</v>
      </c>
      <c r="S41" s="80">
        <v>0</v>
      </c>
      <c r="T41" s="78">
        <f>SUMPRODUCT(LTA!F41:AJ41,LTA!F$101:AJ$101,LTA!F$104:AJ$104)</f>
        <v>86.72</v>
      </c>
      <c r="U41" s="78">
        <f>SUMPRODUCT(LTA!F41:AJ41,LTA!F$102:AJ$102,LTA!F$104:AJ$104)</f>
        <v>105.21000000000001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1.26</v>
      </c>
      <c r="Z41" s="75">
        <f>IEX!O41</f>
        <v>0</v>
      </c>
      <c r="AA41" s="117">
        <f>STOA!I41</f>
        <v>162.41999999999999</v>
      </c>
      <c r="AB41" s="117">
        <f>-STOA!O41</f>
        <v>-292.92</v>
      </c>
      <c r="AC41">
        <f t="shared" si="0"/>
        <v>14.802048868908773</v>
      </c>
      <c r="AD41">
        <f t="shared" si="1"/>
        <v>1078.8083778478319</v>
      </c>
      <c r="AE41">
        <f>'IDT-1'!C41</f>
        <v>0</v>
      </c>
      <c r="AF41" s="26"/>
      <c r="AG41">
        <f t="shared" si="2"/>
        <v>1078.8083778478319</v>
      </c>
      <c r="AI41" s="75">
        <f>PXIL!I41</f>
        <v>0</v>
      </c>
      <c r="AJ41" s="75">
        <f>PXIL!O41</f>
        <v>0</v>
      </c>
      <c r="AK41" s="75">
        <f>RTM_IEX!I41</f>
        <v>80.75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14.29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17.476669414674358</v>
      </c>
      <c r="F42">
        <f>GT_Spot!Q42</f>
        <v>0</v>
      </c>
      <c r="G42">
        <f>PPCL_NG!Q42</f>
        <v>26.353198344827586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4.6939599999999988</v>
      </c>
      <c r="O42">
        <f>BYPL_ISGS_exbus!BB42</f>
        <v>721.11273974883227</v>
      </c>
      <c r="P42" s="77">
        <v>65.27</v>
      </c>
      <c r="Q42" s="77">
        <v>21.932539664157499</v>
      </c>
      <c r="R42" s="80">
        <v>21.350000000000005</v>
      </c>
      <c r="S42" s="80">
        <v>0</v>
      </c>
      <c r="T42" s="78">
        <f>SUMPRODUCT(LTA!F42:AJ42,LTA!F$101:AJ$101,LTA!F$104:AJ$104)</f>
        <v>94.97</v>
      </c>
      <c r="U42" s="78">
        <f>SUMPRODUCT(LTA!F42:AJ42,LTA!F$102:AJ$102,LTA!F$104:AJ$104)</f>
        <v>105.16000000000001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1.86</v>
      </c>
      <c r="Z42" s="75">
        <f>IEX!O42</f>
        <v>0</v>
      </c>
      <c r="AA42" s="117">
        <f>STOA!I42</f>
        <v>185.47000000000003</v>
      </c>
      <c r="AB42" s="117">
        <f>-STOA!O42</f>
        <v>-292.92</v>
      </c>
      <c r="AC42">
        <f t="shared" si="0"/>
        <v>14.979181256919382</v>
      </c>
      <c r="AD42">
        <f t="shared" si="1"/>
        <v>1098.7599259155722</v>
      </c>
      <c r="AE42">
        <f>'IDT-1'!C42</f>
        <v>0</v>
      </c>
      <c r="AF42" s="26"/>
      <c r="AG42">
        <f t="shared" si="2"/>
        <v>1098.7599259155722</v>
      </c>
      <c r="AI42" s="75">
        <f>PXIL!I42</f>
        <v>0</v>
      </c>
      <c r="AJ42" s="75">
        <f>PXIL!O42</f>
        <v>0</v>
      </c>
      <c r="AK42" s="75">
        <f>RTM_IEX!I42</f>
        <v>72.75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13.26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17.476669414674358</v>
      </c>
      <c r="F43">
        <f>GT_Spot!Q43</f>
        <v>0</v>
      </c>
      <c r="G43">
        <f>PPCL_NG!Q43</f>
        <v>26.374790152403286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4.6576319999999996</v>
      </c>
      <c r="O43">
        <f>BYPL_ISGS_exbus!BB43</f>
        <v>714.73870647663227</v>
      </c>
      <c r="P43" s="77">
        <v>65.27</v>
      </c>
      <c r="Q43" s="77">
        <v>21.932539664157499</v>
      </c>
      <c r="R43" s="80">
        <v>21.350000000000005</v>
      </c>
      <c r="S43" s="80">
        <v>0</v>
      </c>
      <c r="T43" s="78">
        <f>SUMPRODUCT(LTA!F43:AJ43,LTA!F$101:AJ$101,LTA!F$104:AJ$104)</f>
        <v>93.35</v>
      </c>
      <c r="U43" s="78">
        <f>SUMPRODUCT(LTA!F43:AJ43,LTA!F$102:AJ$102,LTA!F$104:AJ$104)</f>
        <v>105.26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3.04</v>
      </c>
      <c r="Z43" s="75">
        <f>IEX!O43</f>
        <v>0</v>
      </c>
      <c r="AA43" s="117">
        <f>STOA!I43</f>
        <v>189.05</v>
      </c>
      <c r="AB43" s="117">
        <f>-STOA!O43</f>
        <v>-292.92</v>
      </c>
      <c r="AC43">
        <f t="shared" si="0"/>
        <v>15.096496085630687</v>
      </c>
      <c r="AD43">
        <f t="shared" si="1"/>
        <v>1111.9738416222367</v>
      </c>
      <c r="AE43">
        <f>'IDT-1'!C43</f>
        <v>0</v>
      </c>
      <c r="AF43" s="26"/>
      <c r="AG43">
        <f t="shared" si="2"/>
        <v>1111.9738416222367</v>
      </c>
      <c r="AI43" s="75">
        <f>PXIL!I43</f>
        <v>0</v>
      </c>
      <c r="AJ43" s="75">
        <f>PXIL!O43</f>
        <v>0</v>
      </c>
      <c r="AK43" s="75">
        <f>RTM_IEX!I43</f>
        <v>86.28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16.21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17.476669414674358</v>
      </c>
      <c r="F44">
        <f>GT_Spot!Q44</f>
        <v>0</v>
      </c>
      <c r="G44">
        <f>PPCL_NG!Q44</f>
        <v>26.336750293083238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4.561075999999999</v>
      </c>
      <c r="O44">
        <f>BYPL_ISGS_exbus!BB44</f>
        <v>710.15780984543221</v>
      </c>
      <c r="P44" s="77">
        <v>65.27</v>
      </c>
      <c r="Q44" s="77">
        <v>21.932539664157499</v>
      </c>
      <c r="R44" s="80">
        <v>21.350000000000005</v>
      </c>
      <c r="S44" s="80">
        <v>0</v>
      </c>
      <c r="T44" s="78">
        <f>SUMPRODUCT(LTA!F44:AJ44,LTA!F$101:AJ$101,LTA!F$104:AJ$104)</f>
        <v>100.91</v>
      </c>
      <c r="U44" s="78">
        <f>SUMPRODUCT(LTA!F44:AJ44,LTA!F$102:AJ$102,LTA!F$104:AJ$104)</f>
        <v>105.12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3.93</v>
      </c>
      <c r="Z44" s="75">
        <f>IEX!O44</f>
        <v>0</v>
      </c>
      <c r="AA44" s="117">
        <f>STOA!I44</f>
        <v>183.07999999999998</v>
      </c>
      <c r="AB44" s="117">
        <f>-STOA!O44</f>
        <v>-292.92</v>
      </c>
      <c r="AC44">
        <f t="shared" si="0"/>
        <v>15.27684775171411</v>
      </c>
      <c r="AD44">
        <f t="shared" si="1"/>
        <v>1132.2879974656332</v>
      </c>
      <c r="AE44">
        <f>'IDT-1'!C44</f>
        <v>0</v>
      </c>
      <c r="AF44" s="26"/>
      <c r="AG44">
        <f t="shared" si="2"/>
        <v>1132.2879974656332</v>
      </c>
      <c r="AI44" s="75">
        <f>PXIL!I44</f>
        <v>0</v>
      </c>
      <c r="AJ44" s="75">
        <f>PXIL!O44</f>
        <v>0</v>
      </c>
      <c r="AK44" s="75">
        <f>RTM_IEX!I44</f>
        <v>110.43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14.93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16.987065800621291</v>
      </c>
      <c r="F45">
        <f>GT_Spot!Q45</f>
        <v>0</v>
      </c>
      <c r="G45">
        <f>PPCL_NG!Q45</f>
        <v>55.069890206896545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4.6021839999999994</v>
      </c>
      <c r="O45">
        <f>BYPL_ISGS_exbus!BB45</f>
        <v>714.18486402143219</v>
      </c>
      <c r="P45" s="77">
        <v>65.27</v>
      </c>
      <c r="Q45" s="77">
        <v>21.932539664157499</v>
      </c>
      <c r="R45" s="80">
        <v>21.350000000000005</v>
      </c>
      <c r="S45" s="80">
        <v>0</v>
      </c>
      <c r="T45" s="78">
        <f>SUMPRODUCT(LTA!F45:AJ45,LTA!F$101:AJ$101,LTA!F$104:AJ$104)</f>
        <v>103.31</v>
      </c>
      <c r="U45" s="78">
        <f>SUMPRODUCT(LTA!F45:AJ45,LTA!F$102:AJ$102,LTA!F$104:AJ$104)</f>
        <v>105.29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5.6</v>
      </c>
      <c r="Z45" s="75">
        <f>IEX!O45</f>
        <v>0</v>
      </c>
      <c r="AA45" s="117">
        <f>STOA!I45</f>
        <v>186.68</v>
      </c>
      <c r="AB45" s="117">
        <f>-STOA!O45</f>
        <v>-292.92</v>
      </c>
      <c r="AC45">
        <f t="shared" si="0"/>
        <v>14.9498546983008</v>
      </c>
      <c r="AD45">
        <f t="shared" si="1"/>
        <v>1095.4566889948067</v>
      </c>
      <c r="AE45">
        <f>'IDT-1'!C45</f>
        <v>0</v>
      </c>
      <c r="AF45" s="26"/>
      <c r="AG45">
        <f t="shared" si="2"/>
        <v>1095.4566889948067</v>
      </c>
      <c r="AI45" s="75">
        <f>PXIL!I45</f>
        <v>0</v>
      </c>
      <c r="AJ45" s="75">
        <f>PXIL!O45</f>
        <v>0</v>
      </c>
      <c r="AK45" s="75">
        <f>RTM_IEX!I45</f>
        <v>39.15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8.9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16.987065800621291</v>
      </c>
      <c r="F46">
        <f>GT_Spot!Q46</f>
        <v>0</v>
      </c>
      <c r="G46">
        <f>PPCL_NG!Q46</f>
        <v>54.771661241379299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4.3411959999999992</v>
      </c>
      <c r="O46">
        <f>BYPL_ISGS_exbus!BB46</f>
        <v>714.1801630226322</v>
      </c>
      <c r="P46" s="77">
        <v>65.27</v>
      </c>
      <c r="Q46" s="77">
        <v>21.932539664157499</v>
      </c>
      <c r="R46" s="80">
        <v>21.350000000000005</v>
      </c>
      <c r="S46" s="80">
        <v>0</v>
      </c>
      <c r="T46" s="78">
        <f>SUMPRODUCT(LTA!F46:AJ46,LTA!F$101:AJ$101,LTA!F$104:AJ$104)</f>
        <v>112</v>
      </c>
      <c r="U46" s="78">
        <f>SUMPRODUCT(LTA!F46:AJ46,LTA!F$102:AJ$102,LTA!F$104:AJ$104)</f>
        <v>105.16000000000001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6.69</v>
      </c>
      <c r="Z46" s="75">
        <f>IEX!O46</f>
        <v>0</v>
      </c>
      <c r="AA46" s="117">
        <f>STOA!I46</f>
        <v>193.26</v>
      </c>
      <c r="AB46" s="117">
        <f>-STOA!O46</f>
        <v>-292.92</v>
      </c>
      <c r="AC46">
        <f t="shared" si="0"/>
        <v>14.992588220214811</v>
      </c>
      <c r="AD46">
        <f t="shared" si="1"/>
        <v>1100.2700375085756</v>
      </c>
      <c r="AE46">
        <f>'IDT-1'!C46</f>
        <v>0</v>
      </c>
      <c r="AF46" s="26"/>
      <c r="AG46">
        <f t="shared" si="2"/>
        <v>1100.2700375085756</v>
      </c>
      <c r="AI46" s="75">
        <f>PXIL!I46</f>
        <v>0</v>
      </c>
      <c r="AJ46" s="75">
        <f>PXIL!O46</f>
        <v>0</v>
      </c>
      <c r="AK46" s="75">
        <f>RTM_IEX!I46</f>
        <v>28.28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8.9600000000000009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17.575275190516511</v>
      </c>
      <c r="F47">
        <f>GT_Spot!Q47</f>
        <v>0</v>
      </c>
      <c r="G47">
        <f>PPCL_NG!Q47</f>
        <v>65.821161931034467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4.3823039999999986</v>
      </c>
      <c r="O47">
        <f>BYPL_ISGS_exbus!BB47</f>
        <v>711.22698985863212</v>
      </c>
      <c r="P47" s="77">
        <v>65.27</v>
      </c>
      <c r="Q47" s="77">
        <v>21.932539664157499</v>
      </c>
      <c r="R47" s="80">
        <v>21.350000000000005</v>
      </c>
      <c r="S47" s="80">
        <v>0</v>
      </c>
      <c r="T47" s="78">
        <f>SUMPRODUCT(LTA!F47:AJ47,LTA!F$101:AJ$101,LTA!F$104:AJ$104)</f>
        <v>119.08</v>
      </c>
      <c r="U47" s="78">
        <f>SUMPRODUCT(LTA!F47:AJ47,LTA!F$102:AJ$102,LTA!F$104:AJ$104)</f>
        <v>105.27000000000001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6.86</v>
      </c>
      <c r="Z47" s="75">
        <f>IEX!O47</f>
        <v>0</v>
      </c>
      <c r="AA47" s="117">
        <f>STOA!I47</f>
        <v>195.35999999999999</v>
      </c>
      <c r="AB47" s="117">
        <f>-STOA!O47</f>
        <v>-292.92</v>
      </c>
      <c r="AC47">
        <f t="shared" si="0"/>
        <v>14.924789895471649</v>
      </c>
      <c r="AD47">
        <f t="shared" si="1"/>
        <v>1092.6334807488686</v>
      </c>
      <c r="AE47">
        <f>'IDT-1'!C47</f>
        <v>0</v>
      </c>
      <c r="AF47" s="26"/>
      <c r="AG47">
        <f t="shared" si="2"/>
        <v>1092.6334807488686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11.35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17.575275190516511</v>
      </c>
      <c r="F48">
        <f>GT_Spot!Q48</f>
        <v>0</v>
      </c>
      <c r="G48">
        <f>PPCL_NG!Q48</f>
        <v>58.7657208275862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4.4788599999999983</v>
      </c>
      <c r="O48">
        <f>BYPL_ISGS_exbus!BB48</f>
        <v>708.03032704923214</v>
      </c>
      <c r="P48" s="77">
        <v>65.27</v>
      </c>
      <c r="Q48" s="77">
        <v>21.932539664157499</v>
      </c>
      <c r="R48" s="80">
        <v>21.350000000000005</v>
      </c>
      <c r="S48" s="80">
        <v>0</v>
      </c>
      <c r="T48" s="78">
        <f>SUMPRODUCT(LTA!F48:AJ48,LTA!F$101:AJ$101,LTA!F$104:AJ$104)</f>
        <v>112.83</v>
      </c>
      <c r="U48" s="78">
        <f>SUMPRODUCT(LTA!F48:AJ48,LTA!F$102:AJ$102,LTA!F$104:AJ$104)</f>
        <v>105.18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9.14</v>
      </c>
      <c r="Z48" s="75">
        <f>IEX!O48</f>
        <v>0</v>
      </c>
      <c r="AA48" s="117">
        <f>STOA!I48</f>
        <v>189.69</v>
      </c>
      <c r="AB48" s="117">
        <f>-STOA!O48</f>
        <v>-292.92</v>
      </c>
      <c r="AC48">
        <f t="shared" si="0"/>
        <v>14.72858907383859</v>
      </c>
      <c r="AD48">
        <f t="shared" si="1"/>
        <v>1070.5341336576541</v>
      </c>
      <c r="AE48">
        <f>'IDT-1'!C48</f>
        <v>0</v>
      </c>
      <c r="AF48" s="26"/>
      <c r="AG48">
        <f t="shared" si="2"/>
        <v>1070.5341336576541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8.94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17.575275190516511</v>
      </c>
      <c r="F49">
        <f>GT_Spot!Q49</f>
        <v>0</v>
      </c>
      <c r="G49">
        <f>PPCL_NG!Q49</f>
        <v>58.755920551724131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4.8459639999999986</v>
      </c>
      <c r="O49">
        <f>BYPL_ISGS_exbus!BB49</f>
        <v>705.92639488243219</v>
      </c>
      <c r="P49" s="77">
        <v>65.27</v>
      </c>
      <c r="Q49" s="77">
        <v>21.932539664157499</v>
      </c>
      <c r="R49" s="80">
        <v>21.350000000000005</v>
      </c>
      <c r="S49" s="80">
        <v>0</v>
      </c>
      <c r="T49" s="78">
        <f>SUMPRODUCT(LTA!F49:AJ49,LTA!F$101:AJ$101,LTA!F$104:AJ$104)</f>
        <v>104.96</v>
      </c>
      <c r="U49" s="78">
        <f>SUMPRODUCT(LTA!F49:AJ49,LTA!F$102:AJ$102,LTA!F$104:AJ$104)</f>
        <v>105.17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12.16</v>
      </c>
      <c r="Z49" s="75">
        <f>IEX!O49</f>
        <v>0</v>
      </c>
      <c r="AA49" s="117">
        <f>STOA!I49</f>
        <v>176.53</v>
      </c>
      <c r="AB49" s="117">
        <f>-STOA!O49</f>
        <v>-292.92</v>
      </c>
      <c r="AC49">
        <f t="shared" si="0"/>
        <v>14.618833381154138</v>
      </c>
      <c r="AD49">
        <f t="shared" si="1"/>
        <v>1048.1272609076761</v>
      </c>
      <c r="AE49">
        <f>'IDT-1'!C49</f>
        <v>0</v>
      </c>
      <c r="AF49" s="26"/>
      <c r="AG49">
        <f t="shared" si="2"/>
        <v>1048.1272609076761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</v>
      </c>
      <c r="AM49" s="75">
        <f>RTM_PXI!I49</f>
        <v>0</v>
      </c>
      <c r="AN49" s="75">
        <f>RTM_PXI!O49</f>
        <v>0</v>
      </c>
      <c r="AO49" s="192">
        <f>GDAM_IEX!I49</f>
        <v>11.19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17.575275190516511</v>
      </c>
      <c r="F50">
        <f>GT_Spot!Q50</f>
        <v>0</v>
      </c>
      <c r="G50">
        <f>PPCL_NG!Q50</f>
        <v>58.39657710344828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4.7312439999999993</v>
      </c>
      <c r="O50">
        <f>BYPL_ISGS_exbus!BB50</f>
        <v>702.67427494243213</v>
      </c>
      <c r="P50" s="77">
        <v>65.27</v>
      </c>
      <c r="Q50" s="77">
        <v>21.932539664157499</v>
      </c>
      <c r="R50" s="80">
        <v>21.350000000000005</v>
      </c>
      <c r="S50" s="80">
        <v>0</v>
      </c>
      <c r="T50" s="78">
        <f>SUMPRODUCT(LTA!F50:AJ50,LTA!F$101:AJ$101,LTA!F$104:AJ$104)</f>
        <v>112.11</v>
      </c>
      <c r="U50" s="78">
        <f>SUMPRODUCT(LTA!F50:AJ50,LTA!F$102:AJ$102,LTA!F$104:AJ$104)</f>
        <v>105.14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13.88</v>
      </c>
      <c r="Z50" s="75">
        <f>IEX!O50</f>
        <v>0</v>
      </c>
      <c r="AA50" s="117">
        <f>STOA!I50</f>
        <v>162.17000000000002</v>
      </c>
      <c r="AB50" s="117">
        <f>-STOA!O50</f>
        <v>-292.92</v>
      </c>
      <c r="AC50">
        <f t="shared" si="0"/>
        <v>14.629328242559264</v>
      </c>
      <c r="AD50">
        <f t="shared" si="1"/>
        <v>1029.2205826579952</v>
      </c>
      <c r="AE50">
        <f>'IDT-1'!C50</f>
        <v>0</v>
      </c>
      <c r="AF50" s="26"/>
      <c r="AG50">
        <f t="shared" si="2"/>
        <v>1029.2205826579952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11.54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8.4643035170312935</v>
      </c>
      <c r="F51">
        <f>GT_Spot!Q51</f>
        <v>0</v>
      </c>
      <c r="G51">
        <f>PPCL_NG!Q51</f>
        <v>75.176748137931028</v>
      </c>
      <c r="H51">
        <f>PPCL_Spot!Q51</f>
        <v>0</v>
      </c>
      <c r="I51">
        <f>Bawana_NG!Q51</f>
        <v>54.999069531382162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4.5429119999999985</v>
      </c>
      <c r="O51">
        <f>BYPL_ISGS_exbus!BB51</f>
        <v>701.85272670592144</v>
      </c>
      <c r="P51" s="77">
        <v>65.27</v>
      </c>
      <c r="Q51" s="77">
        <v>21.932539664157499</v>
      </c>
      <c r="R51" s="80">
        <v>21.350000000000005</v>
      </c>
      <c r="S51" s="80">
        <v>0</v>
      </c>
      <c r="T51" s="78">
        <f>SUMPRODUCT(LTA!F51:AJ51,LTA!F$101:AJ$101,LTA!F$104:AJ$104)</f>
        <v>109.26</v>
      </c>
      <c r="U51" s="78">
        <f>SUMPRODUCT(LTA!F51:AJ51,LTA!F$102:AJ$102,LTA!F$104:AJ$104)</f>
        <v>105.22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7.82</v>
      </c>
      <c r="Z51" s="75">
        <f>IEX!O51</f>
        <v>0</v>
      </c>
      <c r="AA51" s="117">
        <f>STOA!I51</f>
        <v>61.64</v>
      </c>
      <c r="AB51" s="117">
        <f>-STOA!O51</f>
        <v>-292.92</v>
      </c>
      <c r="AC51">
        <f t="shared" si="0"/>
        <v>14.640462149897981</v>
      </c>
      <c r="AD51">
        <f t="shared" si="1"/>
        <v>1060.6078374065255</v>
      </c>
      <c r="AE51">
        <f>'IDT-1'!C51</f>
        <v>0</v>
      </c>
      <c r="AF51" s="26"/>
      <c r="AG51">
        <f t="shared" si="2"/>
        <v>1060.6078374065255</v>
      </c>
      <c r="AI51" s="75">
        <f>PXIL!I51</f>
        <v>0</v>
      </c>
      <c r="AJ51" s="75">
        <f>PXIL!O51</f>
        <v>0</v>
      </c>
      <c r="AK51" s="75">
        <f>RTM_IEX!I51</f>
        <v>28.72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101.92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8.4643035170312935</v>
      </c>
      <c r="F52">
        <f>GT_Spot!Q52</f>
        <v>0</v>
      </c>
      <c r="G52">
        <f>PPCL_NG!Q52</f>
        <v>70.801723862068968</v>
      </c>
      <c r="H52">
        <f>PPCL_Spot!Q52</f>
        <v>0</v>
      </c>
      <c r="I52">
        <f>Bawana_NG!Q52</f>
        <v>54.999036946244082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4.6805759999999994</v>
      </c>
      <c r="O52">
        <f>BYPL_ISGS_exbus!BB52</f>
        <v>701.66581877392139</v>
      </c>
      <c r="P52" s="77">
        <v>65.27</v>
      </c>
      <c r="Q52" s="77">
        <v>21.932539664157499</v>
      </c>
      <c r="R52" s="80">
        <v>21.350000000000005</v>
      </c>
      <c r="S52" s="80">
        <v>0</v>
      </c>
      <c r="T52" s="78">
        <f>SUMPRODUCT(LTA!F52:AJ52,LTA!F$101:AJ$101,LTA!F$104:AJ$104)</f>
        <v>111.78999999999999</v>
      </c>
      <c r="U52" s="78">
        <f>SUMPRODUCT(LTA!F52:AJ52,LTA!F$102:AJ$102,LTA!F$104:AJ$104)</f>
        <v>104.13000000000001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5.07</v>
      </c>
      <c r="Z52" s="75">
        <f>IEX!O52</f>
        <v>0</v>
      </c>
      <c r="AA52" s="117">
        <f>STOA!I52</f>
        <v>61.64</v>
      </c>
      <c r="AB52" s="117">
        <f>-STOA!O52</f>
        <v>-292.92</v>
      </c>
      <c r="AC52">
        <f t="shared" si="0"/>
        <v>14.413148215752511</v>
      </c>
      <c r="AD52">
        <f t="shared" si="1"/>
        <v>1004.8708505476708</v>
      </c>
      <c r="AE52">
        <f>'IDT-1'!C52</f>
        <v>0</v>
      </c>
      <c r="AF52" s="26"/>
      <c r="AG52">
        <f t="shared" si="2"/>
        <v>1004.8708505476708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95.41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19.529300411522634</v>
      </c>
      <c r="F53">
        <f>GT_Spot!Q53</f>
        <v>0</v>
      </c>
      <c r="G53">
        <f>PPCL_NG!Q53</f>
        <v>74.070103869232369</v>
      </c>
      <c r="H53">
        <f>PPCL_Spot!Q53</f>
        <v>0</v>
      </c>
      <c r="I53">
        <f>Bawana_NG!Q53</f>
        <v>54.999061593584706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4.8459639999999986</v>
      </c>
      <c r="O53">
        <f>BYPL_ISGS_exbus!BB53</f>
        <v>700.59193776192137</v>
      </c>
      <c r="P53" s="77">
        <v>65.27</v>
      </c>
      <c r="Q53" s="77">
        <v>21.932539664157499</v>
      </c>
      <c r="R53" s="80">
        <v>21.350000000000005</v>
      </c>
      <c r="S53" s="80">
        <v>0</v>
      </c>
      <c r="T53" s="78">
        <f>SUMPRODUCT(LTA!F53:AJ53,LTA!F$101:AJ$101,LTA!F$104:AJ$104)</f>
        <v>113.53999999999999</v>
      </c>
      <c r="U53" s="78">
        <f>SUMPRODUCT(LTA!F53:AJ53,LTA!F$102:AJ$102,LTA!F$104:AJ$104)</f>
        <v>104.13000000000001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62.239999999999995</v>
      </c>
      <c r="AB53" s="117">
        <f>-STOA!O53</f>
        <v>-292.92</v>
      </c>
      <c r="AC53">
        <f t="shared" si="0"/>
        <v>14.360275498045139</v>
      </c>
      <c r="AD53">
        <f t="shared" si="1"/>
        <v>1029.0486318023734</v>
      </c>
      <c r="AE53">
        <f>'IDT-1'!C53</f>
        <v>0</v>
      </c>
      <c r="AF53" s="26"/>
      <c r="AG53">
        <f t="shared" si="2"/>
        <v>1029.0486318023734</v>
      </c>
      <c r="AI53" s="75">
        <f>PXIL!I53</f>
        <v>0</v>
      </c>
      <c r="AJ53" s="75">
        <f>PXIL!O53</f>
        <v>0</v>
      </c>
      <c r="AK53" s="75">
        <f>RTM_IEX!I53</f>
        <v>7.66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86.17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19.529300411522634</v>
      </c>
      <c r="F54">
        <f>GT_Spot!Q54</f>
        <v>0</v>
      </c>
      <c r="G54">
        <f>PPCL_NG!Q54</f>
        <v>73.913250017242561</v>
      </c>
      <c r="H54">
        <f>PPCL_Spot!Q54</f>
        <v>0</v>
      </c>
      <c r="I54">
        <f>Bawana_NG!Q54</f>
        <v>54.999061593584706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4.7446279999999987</v>
      </c>
      <c r="O54">
        <f>BYPL_ISGS_exbus!BB54</f>
        <v>700.59193776192137</v>
      </c>
      <c r="P54" s="77">
        <v>65.27</v>
      </c>
      <c r="Q54" s="77">
        <v>21.932539664157499</v>
      </c>
      <c r="R54" s="80">
        <v>21.350000000000005</v>
      </c>
      <c r="S54" s="80">
        <v>0</v>
      </c>
      <c r="T54" s="78">
        <f>SUMPRODUCT(LTA!F54:AJ54,LTA!F$101:AJ$101,LTA!F$104:AJ$104)</f>
        <v>115.58999999999999</v>
      </c>
      <c r="U54" s="78">
        <f>SUMPRODUCT(LTA!F54:AJ54,LTA!F$102:AJ$102,LTA!F$104:AJ$104)</f>
        <v>104.16000000000001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62.239999999999995</v>
      </c>
      <c r="AB54" s="117">
        <f>-STOA!O54</f>
        <v>-292.92</v>
      </c>
      <c r="AC54">
        <f t="shared" si="0"/>
        <v>14.140467427347629</v>
      </c>
      <c r="AD54">
        <f t="shared" si="1"/>
        <v>1004.2902500210812</v>
      </c>
      <c r="AE54">
        <f>'IDT-1'!C54</f>
        <v>0</v>
      </c>
      <c r="AF54" s="26"/>
      <c r="AG54">
        <f t="shared" si="2"/>
        <v>1004.2902500210812</v>
      </c>
      <c r="AI54" s="75">
        <f>PXIL!I54</f>
        <v>0</v>
      </c>
      <c r="AJ54" s="75">
        <f>PXIL!O54</f>
        <v>0</v>
      </c>
      <c r="AK54" s="75">
        <f>RTM_IEX!I54</f>
        <v>4.79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62.24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8.2296327924850559</v>
      </c>
      <c r="F55">
        <f>GT_Spot!Q55</f>
        <v>0</v>
      </c>
      <c r="G55">
        <f>PPCL_NG!Q55</f>
        <v>69.360000000000014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4.6757959999999992</v>
      </c>
      <c r="O55">
        <f>BYPL_ISGS_exbus!BB55</f>
        <v>699.54523877613826</v>
      </c>
      <c r="P55" s="77">
        <v>65.27</v>
      </c>
      <c r="Q55" s="77">
        <v>21.932539664157499</v>
      </c>
      <c r="R55" s="80">
        <v>21.350000000000005</v>
      </c>
      <c r="S55" s="80">
        <v>0</v>
      </c>
      <c r="T55" s="78">
        <f>SUMPRODUCT(LTA!F55:AJ55,LTA!F$101:AJ$101,LTA!F$104:AJ$104)</f>
        <v>116.35000000000001</v>
      </c>
      <c r="U55" s="78">
        <f>SUMPRODUCT(LTA!F55:AJ55,LTA!F$102:AJ$102,LTA!F$104:AJ$104)</f>
        <v>104.14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62.239999999999995</v>
      </c>
      <c r="AB55" s="117">
        <f>-STOA!O55</f>
        <v>-292.92</v>
      </c>
      <c r="AC55">
        <f t="shared" si="0"/>
        <v>14.225057337449927</v>
      </c>
      <c r="AD55">
        <f t="shared" si="1"/>
        <v>1013.8181498953311</v>
      </c>
      <c r="AE55">
        <f>'IDT-1'!C55</f>
        <v>0</v>
      </c>
      <c r="AF55" s="26"/>
      <c r="AG55">
        <f t="shared" si="2"/>
        <v>1013.8181498953311</v>
      </c>
      <c r="AI55" s="75">
        <f>PXIL!I55</f>
        <v>0</v>
      </c>
      <c r="AJ55" s="75">
        <f>PXIL!O55</f>
        <v>0</v>
      </c>
      <c r="AK55" s="75">
        <f>RTM_IEX!I55</f>
        <v>68.930000000000007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23.94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8.2296327924850559</v>
      </c>
      <c r="F56">
        <f>GT_Spot!Q56</f>
        <v>0</v>
      </c>
      <c r="G56">
        <f>PPCL_NG!Q56</f>
        <v>69.319680000000005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4.6805759999999994</v>
      </c>
      <c r="O56">
        <f>BYPL_ISGS_exbus!BB56</f>
        <v>709.43374467613819</v>
      </c>
      <c r="P56" s="77">
        <v>65.27</v>
      </c>
      <c r="Q56" s="77">
        <v>21.932539664157499</v>
      </c>
      <c r="R56" s="80">
        <v>21.350000000000005</v>
      </c>
      <c r="S56" s="80">
        <v>0</v>
      </c>
      <c r="T56" s="78">
        <f>SUMPRODUCT(LTA!F56:AJ56,LTA!F$101:AJ$101,LTA!F$104:AJ$104)</f>
        <v>125.14</v>
      </c>
      <c r="U56" s="78">
        <f>SUMPRODUCT(LTA!F56:AJ56,LTA!F$102:AJ$102,LTA!F$104:AJ$104)</f>
        <v>104.14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61.64</v>
      </c>
      <c r="AB56" s="117">
        <f>-STOA!O56</f>
        <v>-292.92</v>
      </c>
      <c r="AC56">
        <f t="shared" si="0"/>
        <v>14.072051437369927</v>
      </c>
      <c r="AD56">
        <f t="shared" si="1"/>
        <v>996.58412169541111</v>
      </c>
      <c r="AE56">
        <f>'IDT-1'!C56</f>
        <v>0</v>
      </c>
      <c r="AF56" s="26"/>
      <c r="AG56">
        <f t="shared" si="2"/>
        <v>996.58412169541111</v>
      </c>
      <c r="AI56" s="75">
        <f>PXIL!I56</f>
        <v>0</v>
      </c>
      <c r="AJ56" s="75">
        <f>PXIL!O56</f>
        <v>0</v>
      </c>
      <c r="AK56" s="75">
        <f>RTM_IEX!I56</f>
        <v>57.44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8.2296327924850559</v>
      </c>
      <c r="F57">
        <f>GT_Spot!Q57</f>
        <v>0</v>
      </c>
      <c r="G57">
        <f>PPCL_NG!Q57</f>
        <v>26.751227586206895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4.9377399999999989</v>
      </c>
      <c r="O57">
        <f>BYPL_ISGS_exbus!BB57</f>
        <v>709.43374467613819</v>
      </c>
      <c r="P57" s="77">
        <v>65.27</v>
      </c>
      <c r="Q57" s="77">
        <v>21.932539664157499</v>
      </c>
      <c r="R57" s="80">
        <v>21.350000000000005</v>
      </c>
      <c r="S57" s="80">
        <v>0</v>
      </c>
      <c r="T57" s="78">
        <f>SUMPRODUCT(LTA!F57:AJ57,LTA!F$101:AJ$101,LTA!F$104:AJ$104)</f>
        <v>127.67</v>
      </c>
      <c r="U57" s="78">
        <f>SUMPRODUCT(LTA!F57:AJ57,LTA!F$102:AJ$102,LTA!F$104:AJ$104)</f>
        <v>104.16000000000001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61.64</v>
      </c>
      <c r="AB57" s="117">
        <f>-STOA!O57</f>
        <v>-292.92</v>
      </c>
      <c r="AC57">
        <f t="shared" si="0"/>
        <v>13.848608099328548</v>
      </c>
      <c r="AD57">
        <f t="shared" si="1"/>
        <v>971.41627661965924</v>
      </c>
      <c r="AE57">
        <f>'IDT-1'!C57</f>
        <v>-35</v>
      </c>
      <c r="AF57" s="26"/>
      <c r="AG57">
        <f t="shared" si="2"/>
        <v>936.41627661965924</v>
      </c>
      <c r="AI57" s="75">
        <f>PXIL!I57</f>
        <v>0</v>
      </c>
      <c r="AJ57" s="75">
        <f>PXIL!O57</f>
        <v>0</v>
      </c>
      <c r="AK57" s="75">
        <f>RTM_IEX!I57</f>
        <v>71.81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8.0003219198127002</v>
      </c>
      <c r="F58">
        <f>GT_Spot!Q58</f>
        <v>0</v>
      </c>
      <c r="G58">
        <f>PPCL_NG!Q58</f>
        <v>26.733351724137933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4.8316239999999988</v>
      </c>
      <c r="O58">
        <f>BYPL_ISGS_exbus!BB58</f>
        <v>709.43374467613819</v>
      </c>
      <c r="P58" s="77">
        <v>65.27</v>
      </c>
      <c r="Q58" s="77">
        <v>21.932539664157499</v>
      </c>
      <c r="R58" s="80">
        <v>21.350000000000005</v>
      </c>
      <c r="S58" s="80">
        <v>0</v>
      </c>
      <c r="T58" s="78">
        <f>SUMPRODUCT(LTA!F58:AJ58,LTA!F$101:AJ$101,LTA!F$104:AJ$104)</f>
        <v>127.25</v>
      </c>
      <c r="U58" s="78">
        <f>SUMPRODUCT(LTA!F58:AJ58,LTA!F$102:AJ$102,LTA!F$104:AJ$104)</f>
        <v>104.14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59.839999999999996</v>
      </c>
      <c r="AB58" s="117">
        <f>-STOA!O58</f>
        <v>-292.92</v>
      </c>
      <c r="AC58">
        <f t="shared" si="0"/>
        <v>13.766739035262821</v>
      </c>
      <c r="AD58">
        <f t="shared" si="1"/>
        <v>962.19484294898336</v>
      </c>
      <c r="AE58">
        <f>'IDT-1'!C58</f>
        <v>-37.679000000000002</v>
      </c>
      <c r="AF58" s="26"/>
      <c r="AG58">
        <f t="shared" si="2"/>
        <v>924.51584294898339</v>
      </c>
      <c r="AI58" s="75">
        <f>PXIL!I58</f>
        <v>0</v>
      </c>
      <c r="AJ58" s="75">
        <f>PXIL!O58</f>
        <v>0</v>
      </c>
      <c r="AK58" s="75">
        <f>RTM_IEX!I58</f>
        <v>65.099999999999994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8.0003219198127002</v>
      </c>
      <c r="F59">
        <f>GT_Spot!Q59</f>
        <v>0</v>
      </c>
      <c r="G59">
        <f>PPCL_NG!Q59</f>
        <v>26.772827586206898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4.7130799999999988</v>
      </c>
      <c r="O59">
        <f>BYPL_ISGS_exbus!BB59</f>
        <v>709.43374467613819</v>
      </c>
      <c r="P59" s="77">
        <v>65.27</v>
      </c>
      <c r="Q59" s="77">
        <v>21.932539664157499</v>
      </c>
      <c r="R59" s="80">
        <v>21.350000000000005</v>
      </c>
      <c r="S59" s="80">
        <v>0</v>
      </c>
      <c r="T59" s="78">
        <f>SUMPRODUCT(LTA!F59:AJ59,LTA!F$101:AJ$101,LTA!F$104:AJ$104)</f>
        <v>148.54</v>
      </c>
      <c r="U59" s="78">
        <f>SUMPRODUCT(LTA!F59:AJ59,LTA!F$102:AJ$102,LTA!F$104:AJ$104)</f>
        <v>104.16000000000001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-15</v>
      </c>
      <c r="AA59" s="117">
        <f>STOA!I59</f>
        <v>58.64</v>
      </c>
      <c r="AB59" s="117">
        <f>-STOA!O59</f>
        <v>-292.92</v>
      </c>
      <c r="AC59">
        <f t="shared" si="0"/>
        <v>14.185743148481961</v>
      </c>
      <c r="AD59">
        <f t="shared" si="1"/>
        <v>979.25677069783353</v>
      </c>
      <c r="AE59">
        <f>'IDT-1'!C59</f>
        <v>-30.905000000000001</v>
      </c>
      <c r="AF59" s="26"/>
      <c r="AG59">
        <f t="shared" si="2"/>
        <v>948.35177069783356</v>
      </c>
      <c r="AI59" s="75">
        <f>PXIL!I59</f>
        <v>0</v>
      </c>
      <c r="AJ59" s="75">
        <f>PXIL!O59</f>
        <v>0</v>
      </c>
      <c r="AK59" s="75">
        <f>RTM_IEX!I59</f>
        <v>77.55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8.0003219198127002</v>
      </c>
      <c r="F60">
        <f>GT_Spot!Q60</f>
        <v>0</v>
      </c>
      <c r="G60">
        <f>PPCL_NG!Q60</f>
        <v>75.911263448275847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4.8459639999999986</v>
      </c>
      <c r="O60">
        <f>BYPL_ISGS_exbus!BB60</f>
        <v>699.54523877613826</v>
      </c>
      <c r="P60" s="77">
        <v>65.27</v>
      </c>
      <c r="Q60" s="77">
        <v>21.932539664157499</v>
      </c>
      <c r="R60" s="80">
        <v>21.350000000000005</v>
      </c>
      <c r="S60" s="80">
        <v>0</v>
      </c>
      <c r="T60" s="78">
        <f>SUMPRODUCT(LTA!F60:AJ60,LTA!F$101:AJ$101,LTA!F$104:AJ$104)</f>
        <v>146.16999999999999</v>
      </c>
      <c r="U60" s="78">
        <f>SUMPRODUCT(LTA!F60:AJ60,LTA!F$102:AJ$102,LTA!F$104:AJ$104)</f>
        <v>104.12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-40</v>
      </c>
      <c r="AA60" s="117">
        <f>STOA!I60</f>
        <v>55.64</v>
      </c>
      <c r="AB60" s="117">
        <f>-STOA!O60</f>
        <v>-292.92</v>
      </c>
      <c r="AC60">
        <f t="shared" si="0"/>
        <v>14.774065099403051</v>
      </c>
      <c r="AD60">
        <f t="shared" si="1"/>
        <v>995.30126270898154</v>
      </c>
      <c r="AE60">
        <f>'IDT-1'!C60</f>
        <v>-17.780999999999999</v>
      </c>
      <c r="AF60" s="26"/>
      <c r="AG60">
        <f t="shared" si="2"/>
        <v>977.52026270898159</v>
      </c>
      <c r="AI60" s="75">
        <f>PXIL!I60</f>
        <v>0</v>
      </c>
      <c r="AJ60" s="75">
        <f>PXIL!O60</f>
        <v>0</v>
      </c>
      <c r="AK60" s="75">
        <f>RTM_IEX!I60</f>
        <v>85.21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8.0003219198127002</v>
      </c>
      <c r="F61">
        <f>GT_Spot!Q61</f>
        <v>0</v>
      </c>
      <c r="G61">
        <f>PPCL_NG!Q61</f>
        <v>26.643972413793101</v>
      </c>
      <c r="H61">
        <f>PPCL_Spot!Q61</f>
        <v>0</v>
      </c>
      <c r="I61">
        <f>Bawana_NG!Q61</f>
        <v>54.999057573680595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4.6624119999999989</v>
      </c>
      <c r="O61">
        <f>BYPL_ISGS_exbus!BB61</f>
        <v>698.1492814839213</v>
      </c>
      <c r="P61" s="77">
        <v>65.27</v>
      </c>
      <c r="Q61" s="77">
        <v>21.932539664157499</v>
      </c>
      <c r="R61" s="80">
        <v>21.350000000000005</v>
      </c>
      <c r="S61" s="80">
        <v>0</v>
      </c>
      <c r="T61" s="78">
        <f>SUMPRODUCT(LTA!F61:AJ61,LTA!F$101:AJ$101,LTA!F$104:AJ$104)</f>
        <v>153.36999999999998</v>
      </c>
      <c r="U61" s="78">
        <f>SUMPRODUCT(LTA!F61:AJ61,LTA!F$102:AJ$102,LTA!F$104:AJ$104)</f>
        <v>104.16000000000001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-65</v>
      </c>
      <c r="AA61" s="117">
        <f>STOA!I61</f>
        <v>54.44</v>
      </c>
      <c r="AB61" s="117">
        <f>-STOA!O61</f>
        <v>-292.92</v>
      </c>
      <c r="AC61">
        <f t="shared" si="0"/>
        <v>14.525854151231366</v>
      </c>
      <c r="AD61">
        <f t="shared" si="1"/>
        <v>917.12173090413398</v>
      </c>
      <c r="AE61">
        <f>'IDT-1'!C61</f>
        <v>-10.161</v>
      </c>
      <c r="AF61" s="26"/>
      <c r="AG61">
        <f t="shared" si="2"/>
        <v>906.96073090413404</v>
      </c>
      <c r="AI61" s="75">
        <f>PXIL!I61</f>
        <v>0</v>
      </c>
      <c r="AJ61" s="75">
        <f>PXIL!O61</f>
        <v>0</v>
      </c>
      <c r="AK61" s="75">
        <f>RTM_IEX!I61</f>
        <v>76.59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8.0003219198127002</v>
      </c>
      <c r="F62">
        <f>GT_Spot!Q62</f>
        <v>0</v>
      </c>
      <c r="G62">
        <f>PPCL_NG!Q62</f>
        <v>26.573213793103449</v>
      </c>
      <c r="H62">
        <f>PPCL_Spot!Q62</f>
        <v>0</v>
      </c>
      <c r="I62">
        <f>Bawana_NG!Q62</f>
        <v>54.999057573680595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4.6576319999999996</v>
      </c>
      <c r="O62">
        <f>BYPL_ISGS_exbus!BB62</f>
        <v>698.1492814839213</v>
      </c>
      <c r="P62" s="77">
        <v>65.27</v>
      </c>
      <c r="Q62" s="77">
        <v>21.932539664157499</v>
      </c>
      <c r="R62" s="80">
        <v>21.350000000000005</v>
      </c>
      <c r="S62" s="80">
        <v>0</v>
      </c>
      <c r="T62" s="78">
        <f>SUMPRODUCT(LTA!F62:AJ62,LTA!F$101:AJ$101,LTA!F$104:AJ$104)</f>
        <v>146.25</v>
      </c>
      <c r="U62" s="78">
        <f>SUMPRODUCT(LTA!F62:AJ62,LTA!F$102:AJ$102,LTA!F$104:AJ$104)</f>
        <v>104.13000000000001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-80</v>
      </c>
      <c r="AA62" s="117">
        <f>STOA!I62</f>
        <v>52.64</v>
      </c>
      <c r="AB62" s="117">
        <f>-STOA!O62</f>
        <v>-292.92</v>
      </c>
      <c r="AC62">
        <f t="shared" si="0"/>
        <v>14.596497324202227</v>
      </c>
      <c r="AD62">
        <f t="shared" si="1"/>
        <v>894.94554911047351</v>
      </c>
      <c r="AE62">
        <f>'IDT-1'!C62</f>
        <v>0</v>
      </c>
      <c r="AF62" s="26"/>
      <c r="AG62">
        <f t="shared" si="2"/>
        <v>894.94554911047351</v>
      </c>
      <c r="AI62" s="75">
        <f>PXIL!I62</f>
        <v>0</v>
      </c>
      <c r="AJ62" s="75">
        <f>PXIL!O62</f>
        <v>0</v>
      </c>
      <c r="AK62" s="75">
        <f>RTM_IEX!I62</f>
        <v>78.510000000000005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8.0003219198127002</v>
      </c>
      <c r="F63">
        <f>GT_Spot!Q63</f>
        <v>0</v>
      </c>
      <c r="G63">
        <f>PPCL_NG!Q63</f>
        <v>26.61343448275862</v>
      </c>
      <c r="H63">
        <f>PPCL_Spot!Q63</f>
        <v>0</v>
      </c>
      <c r="I63">
        <f>Bawana_NG!Q63</f>
        <v>54.999045304634606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4.7264639999999991</v>
      </c>
      <c r="O63">
        <f>BYPL_ISGS_exbus!BB63</f>
        <v>698.1492814839213</v>
      </c>
      <c r="P63" s="77">
        <v>65.27</v>
      </c>
      <c r="Q63" s="77">
        <v>21.932539664157499</v>
      </c>
      <c r="R63" s="80">
        <v>21.350000000000005</v>
      </c>
      <c r="S63" s="80">
        <v>0</v>
      </c>
      <c r="T63" s="78">
        <f>SUMPRODUCT(LTA!F63:AJ63,LTA!F$101:AJ$101,LTA!F$104:AJ$104)</f>
        <v>140.06</v>
      </c>
      <c r="U63" s="78">
        <f>SUMPRODUCT(LTA!F63:AJ63,LTA!F$102:AJ$102,LTA!F$104:AJ$104)</f>
        <v>104.16000000000001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-60</v>
      </c>
      <c r="AA63" s="117">
        <f>STOA!I63</f>
        <v>47.839999999999996</v>
      </c>
      <c r="AB63" s="117">
        <f>-STOA!O63</f>
        <v>-292.92</v>
      </c>
      <c r="AC63">
        <f t="shared" si="0"/>
        <v>14.154838329459679</v>
      </c>
      <c r="AD63">
        <f t="shared" si="1"/>
        <v>885.37624852582508</v>
      </c>
      <c r="AE63">
        <f>'IDT-1'!C63</f>
        <v>0</v>
      </c>
      <c r="AF63" s="26"/>
      <c r="AG63">
        <f t="shared" si="2"/>
        <v>885.37624852582508</v>
      </c>
      <c r="AI63" s="75">
        <f>PXIL!I63</f>
        <v>0</v>
      </c>
      <c r="AJ63" s="75">
        <f>PXIL!O63</f>
        <v>0</v>
      </c>
      <c r="AK63" s="75">
        <f>RTM_IEX!I63</f>
        <v>59.35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8.0003219198127002</v>
      </c>
      <c r="F64">
        <f>GT_Spot!Q64</f>
        <v>0</v>
      </c>
      <c r="G64">
        <f>PPCL_NG!Q64</f>
        <v>28.310896551724142</v>
      </c>
      <c r="H64">
        <f>PPCL_Spot!Q64</f>
        <v>0</v>
      </c>
      <c r="I64">
        <f>Bawana_NG!Q64</f>
        <v>54.99905351918774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4.7264639999999991</v>
      </c>
      <c r="O64">
        <f>BYPL_ISGS_exbus!BB64</f>
        <v>698.24741895592138</v>
      </c>
      <c r="P64" s="77">
        <v>65.27</v>
      </c>
      <c r="Q64" s="77">
        <v>21.932539664157499</v>
      </c>
      <c r="R64" s="80">
        <v>21.350000000000005</v>
      </c>
      <c r="S64" s="80">
        <v>0</v>
      </c>
      <c r="T64" s="78">
        <f>SUMPRODUCT(LTA!F64:AJ64,LTA!F$101:AJ$101,LTA!F$104:AJ$104)</f>
        <v>132.55999999999997</v>
      </c>
      <c r="U64" s="78">
        <f>SUMPRODUCT(LTA!F64:AJ64,LTA!F$102:AJ$102,LTA!F$104:AJ$104)</f>
        <v>104.12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-55</v>
      </c>
      <c r="AA64" s="117">
        <f>STOA!I64</f>
        <v>43.94</v>
      </c>
      <c r="AB64" s="117">
        <f>-STOA!O64</f>
        <v>-292.92</v>
      </c>
      <c r="AC64">
        <f t="shared" si="0"/>
        <v>14.051009040097266</v>
      </c>
      <c r="AD64">
        <f t="shared" si="1"/>
        <v>883.7256855707061</v>
      </c>
      <c r="AE64">
        <f>'IDT-1'!C64</f>
        <v>0</v>
      </c>
      <c r="AF64" s="26"/>
      <c r="AG64">
        <f t="shared" si="2"/>
        <v>883.7256855707061</v>
      </c>
      <c r="AI64" s="75">
        <f>PXIL!I64</f>
        <v>0</v>
      </c>
      <c r="AJ64" s="75">
        <f>PXIL!O64</f>
        <v>0</v>
      </c>
      <c r="AK64" s="75">
        <f>RTM_IEX!I64</f>
        <v>62.24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7.7679927667269437</v>
      </c>
      <c r="F65">
        <f>GT_Spot!Q65</f>
        <v>0</v>
      </c>
      <c r="G65">
        <f>PPCL_NG!Q65</f>
        <v>30.910344827586208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4.611743999999999</v>
      </c>
      <c r="O65">
        <f>BYPL_ISGS_exbus!BB65</f>
        <v>697.15712319392139</v>
      </c>
      <c r="P65" s="77">
        <v>65.27</v>
      </c>
      <c r="Q65" s="77">
        <v>21.932539664157499</v>
      </c>
      <c r="R65" s="80">
        <v>21.350000000000005</v>
      </c>
      <c r="S65" s="80">
        <v>0</v>
      </c>
      <c r="T65" s="78">
        <f>SUMPRODUCT(LTA!F65:AJ65,LTA!F$101:AJ$101,LTA!F$104:AJ$104)</f>
        <v>122.69</v>
      </c>
      <c r="U65" s="78">
        <f>SUMPRODUCT(LTA!F65:AJ65,LTA!F$102:AJ$102,LTA!F$104:AJ$104)</f>
        <v>104.16000000000001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-55</v>
      </c>
      <c r="AA65" s="117">
        <f>STOA!I65</f>
        <v>39.44</v>
      </c>
      <c r="AB65" s="117">
        <f>-STOA!O65</f>
        <v>-292.92</v>
      </c>
      <c r="AC65">
        <f t="shared" si="0"/>
        <v>13.614907878703246</v>
      </c>
      <c r="AD65">
        <f t="shared" si="1"/>
        <v>834.60483657368889</v>
      </c>
      <c r="AE65">
        <f>'IDT-1'!C65</f>
        <v>0</v>
      </c>
      <c r="AF65" s="26"/>
      <c r="AG65">
        <f t="shared" si="2"/>
        <v>834.60483657368889</v>
      </c>
      <c r="AI65" s="75">
        <f>PXIL!I65</f>
        <v>0</v>
      </c>
      <c r="AJ65" s="75">
        <f>PXIL!O65</f>
        <v>0</v>
      </c>
      <c r="AK65" s="75">
        <f>RTM_IEX!I65</f>
        <v>25.85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7.7679927667269437</v>
      </c>
      <c r="F66">
        <f>GT_Spot!Q66</f>
        <v>0</v>
      </c>
      <c r="G66">
        <f>PPCL_NG!Q66</f>
        <v>31.468965517241379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4.561075999999999</v>
      </c>
      <c r="O66">
        <f>BYPL_ISGS_exbus!BB66</f>
        <v>697.15712319392139</v>
      </c>
      <c r="P66" s="77">
        <v>65.27</v>
      </c>
      <c r="Q66" s="77">
        <v>21.932539664157499</v>
      </c>
      <c r="R66" s="80">
        <v>21.350000000000005</v>
      </c>
      <c r="S66" s="80">
        <v>0</v>
      </c>
      <c r="T66" s="78">
        <f>SUMPRODUCT(LTA!F66:AJ66,LTA!F$101:AJ$101,LTA!F$104:AJ$104)</f>
        <v>110.46000000000001</v>
      </c>
      <c r="U66" s="78">
        <f>SUMPRODUCT(LTA!F66:AJ66,LTA!F$102:AJ$102,LTA!F$104:AJ$104)</f>
        <v>104.13000000000001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-45</v>
      </c>
      <c r="AA66" s="117">
        <f>STOA!I66</f>
        <v>34.64</v>
      </c>
      <c r="AB66" s="117">
        <f>-STOA!O66</f>
        <v>-292.92</v>
      </c>
      <c r="AC66">
        <f t="shared" si="0"/>
        <v>13.36366058715026</v>
      </c>
      <c r="AD66">
        <f t="shared" si="1"/>
        <v>826.39403655489718</v>
      </c>
      <c r="AE66">
        <f>'IDT-1'!C66</f>
        <v>0</v>
      </c>
      <c r="AF66" s="26"/>
      <c r="AG66">
        <f t="shared" si="2"/>
        <v>826.39403655489718</v>
      </c>
      <c r="AI66" s="75">
        <f>PXIL!I66</f>
        <v>0</v>
      </c>
      <c r="AJ66" s="75">
        <f>PXIL!O66</f>
        <v>0</v>
      </c>
      <c r="AK66" s="75">
        <f>RTM_IEX!I66</f>
        <v>23.94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8.2296327924850559</v>
      </c>
      <c r="F67">
        <f>GT_Spot!Q67</f>
        <v>0</v>
      </c>
      <c r="G67">
        <f>PPCL_NG!Q67</f>
        <v>30.900162162162161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4.6528519999999993</v>
      </c>
      <c r="O67">
        <f>BYPL_ISGS_exbus!BB67</f>
        <v>697.37830180666265</v>
      </c>
      <c r="P67" s="77">
        <v>65.27</v>
      </c>
      <c r="Q67" s="77">
        <v>21.932539664157499</v>
      </c>
      <c r="R67" s="80">
        <v>21.350000000000005</v>
      </c>
      <c r="S67" s="80">
        <v>0</v>
      </c>
      <c r="T67" s="78">
        <f>SUMPRODUCT(LTA!F67:AJ67,LTA!F$101:AJ$101,LTA!F$104:AJ$104)</f>
        <v>99.750000000000014</v>
      </c>
      <c r="U67" s="78">
        <f>SUMPRODUCT(LTA!F67:AJ67,LTA!F$102:AJ$102,LTA!F$104:AJ$104)</f>
        <v>104.14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</v>
      </c>
      <c r="AA67" s="117">
        <f>STOA!I67</f>
        <v>31.040000000000003</v>
      </c>
      <c r="AB67" s="117">
        <f>-STOA!O67</f>
        <v>-292.92</v>
      </c>
      <c r="AC67">
        <f t="shared" si="0"/>
        <v>12.741242449556545</v>
      </c>
      <c r="AD67">
        <f t="shared" si="1"/>
        <v>836.64224597591078</v>
      </c>
      <c r="AE67">
        <f>'IDT-1'!C67</f>
        <v>-13.548</v>
      </c>
      <c r="AF67" s="26"/>
      <c r="AG67">
        <f t="shared" si="2"/>
        <v>823.09424597591078</v>
      </c>
      <c r="AI67" s="75">
        <f>PXIL!I67</f>
        <v>0</v>
      </c>
      <c r="AJ67" s="75">
        <f>PXIL!O67</f>
        <v>0</v>
      </c>
      <c r="AK67" s="75">
        <f>RTM_IEX!I67</f>
        <v>7.66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16.947190059305282</v>
      </c>
      <c r="F68">
        <f>GT_Spot!Q68</f>
        <v>0</v>
      </c>
      <c r="G68">
        <f>PPCL_NG!Q68</f>
        <v>71.992215795448388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4.611743999999999</v>
      </c>
      <c r="O68">
        <f>BYPL_ISGS_exbus!BB68</f>
        <v>702.10256367456259</v>
      </c>
      <c r="P68" s="77">
        <v>65.27</v>
      </c>
      <c r="Q68" s="77">
        <v>21.932539664157499</v>
      </c>
      <c r="R68" s="80">
        <v>21.350000000000005</v>
      </c>
      <c r="S68" s="80">
        <v>0</v>
      </c>
      <c r="T68" s="78">
        <f>SUMPRODUCT(LTA!F68:AJ68,LTA!F$101:AJ$101,LTA!F$104:AJ$104)</f>
        <v>85.95</v>
      </c>
      <c r="U68" s="78">
        <f>SUMPRODUCT(LTA!F68:AJ68,LTA!F$102:AJ$102,LTA!F$104:AJ$104)</f>
        <v>104.14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26.540000000000003</v>
      </c>
      <c r="AB68" s="117">
        <f>-STOA!O68</f>
        <v>-292.92</v>
      </c>
      <c r="AC68">
        <f t="shared" ref="AC68:AC98" si="3">SUMIF(B68:AB68,"&gt;0")*$AC$2-SUMIF(B68:AB68,"&lt;0")*($AC$2/(1-$AC$2))+SUMIF(AI68:AR68,"&gt;0")*$AC$2-SUMIF(AI68:AR68,"&lt;0")*($AC$2/(1-$AC$2))</f>
        <v>13.276430860225251</v>
      </c>
      <c r="AD68">
        <f t="shared" ref="AD68:AD98" si="4">SUM(B68:AB68,AI68:AR68)-AC68</f>
        <v>832.6398223332485</v>
      </c>
      <c r="AE68">
        <f>'IDT-1'!C68</f>
        <v>-24.555</v>
      </c>
      <c r="AF68" s="26"/>
      <c r="AG68">
        <f t="shared" ref="AG68:AG98" si="5">SUM(AD68:AF68)</f>
        <v>808.08482233324855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16.947190059305282</v>
      </c>
      <c r="F69">
        <f>GT_Spot!Q69</f>
        <v>0</v>
      </c>
      <c r="G69">
        <f>PPCL_NG!Q69</f>
        <v>28.775804878048781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4.6442479999999984</v>
      </c>
      <c r="O69">
        <f>BYPL_ISGS_exbus!BB69</f>
        <v>711.45881245161127</v>
      </c>
      <c r="P69" s="77">
        <v>65.27</v>
      </c>
      <c r="Q69" s="77">
        <v>21.932539664157499</v>
      </c>
      <c r="R69" s="80">
        <v>19.64</v>
      </c>
      <c r="S69" s="80">
        <v>0</v>
      </c>
      <c r="T69" s="78">
        <f>SUMPRODUCT(LTA!F69:AJ69,LTA!F$101:AJ$101,LTA!F$104:AJ$104)</f>
        <v>74.44</v>
      </c>
      <c r="U69" s="78">
        <f>SUMPRODUCT(LTA!F69:AJ69,LTA!F$102:AJ$102,LTA!F$104:AJ$104)</f>
        <v>104.19000000000001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22.94</v>
      </c>
      <c r="AB69" s="117">
        <f>-STOA!O69</f>
        <v>-292.92</v>
      </c>
      <c r="AC69">
        <f t="shared" si="3"/>
        <v>12.555949515402109</v>
      </c>
      <c r="AD69">
        <f t="shared" si="4"/>
        <v>813.7626455377208</v>
      </c>
      <c r="AE69">
        <f>'IDT-1'!C69</f>
        <v>-3.387</v>
      </c>
      <c r="AF69" s="26"/>
      <c r="AG69">
        <f t="shared" si="5"/>
        <v>810.37564553772086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16.947190059305282</v>
      </c>
      <c r="F70">
        <f>GT_Spot!Q70</f>
        <v>0</v>
      </c>
      <c r="G70">
        <f>PPCL_NG!Q70</f>
        <v>70.27848780487804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4.4740799999999989</v>
      </c>
      <c r="O70">
        <f>BYPL_ISGS_exbus!BB70</f>
        <v>724.3011781790093</v>
      </c>
      <c r="P70" s="77">
        <v>65.27</v>
      </c>
      <c r="Q70" s="77">
        <v>21.932539664157499</v>
      </c>
      <c r="R70" s="80">
        <v>9.66</v>
      </c>
      <c r="S70" s="80">
        <v>0</v>
      </c>
      <c r="T70" s="78">
        <f>SUMPRODUCT(LTA!F70:AJ70,LTA!F$101:AJ$101,LTA!F$104:AJ$104)</f>
        <v>59.5</v>
      </c>
      <c r="U70" s="78">
        <f>SUMPRODUCT(LTA!F70:AJ70,LTA!F$102:AJ$102,LTA!F$104:AJ$104)</f>
        <v>104.2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16.940000000000001</v>
      </c>
      <c r="AB70" s="117">
        <f>-STOA!O70</f>
        <v>-292.92</v>
      </c>
      <c r="AC70">
        <f t="shared" si="3"/>
        <v>12.911608633036627</v>
      </c>
      <c r="AD70">
        <f t="shared" si="4"/>
        <v>819.67186707431347</v>
      </c>
      <c r="AE70">
        <f>'IDT-1'!C70</f>
        <v>0</v>
      </c>
      <c r="AF70" s="26"/>
      <c r="AG70">
        <f t="shared" si="5"/>
        <v>819.67186707431347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16.947190059305282</v>
      </c>
      <c r="F71">
        <f>GT_Spot!Q71</f>
        <v>0</v>
      </c>
      <c r="G71">
        <f>PPCL_NG!Q71</f>
        <v>76.170097560975606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4.4922439999999986</v>
      </c>
      <c r="O71">
        <f>BYPL_ISGS_exbus!BB71</f>
        <v>735.44565588710464</v>
      </c>
      <c r="P71" s="77">
        <v>65.27</v>
      </c>
      <c r="Q71" s="77">
        <v>21.932539664157499</v>
      </c>
      <c r="R71" s="80">
        <v>4.8900000000000006</v>
      </c>
      <c r="S71" s="80">
        <v>0</v>
      </c>
      <c r="T71" s="78">
        <f>SUMPRODUCT(LTA!F71:AJ71,LTA!F$101:AJ$101,LTA!F$104:AJ$104)</f>
        <v>48.9</v>
      </c>
      <c r="U71" s="78">
        <f>SUMPRODUCT(LTA!F71:AJ71,LTA!F$102:AJ$102,LTA!F$104:AJ$104)</f>
        <v>104.31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-292.92</v>
      </c>
      <c r="AC71">
        <f t="shared" si="3"/>
        <v>12.723669878044205</v>
      </c>
      <c r="AD71">
        <f t="shared" si="4"/>
        <v>832.65405729349879</v>
      </c>
      <c r="AE71">
        <f>'IDT-1'!C71</f>
        <v>0</v>
      </c>
      <c r="AF71" s="26"/>
      <c r="AG71">
        <f t="shared" si="5"/>
        <v>832.65405729349879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16.947190059305282</v>
      </c>
      <c r="F72">
        <f>GT_Spot!Q72</f>
        <v>0</v>
      </c>
      <c r="G72">
        <f>PPCL_NG!Q72</f>
        <v>67.34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4.5476919999999987</v>
      </c>
      <c r="O72">
        <f>BYPL_ISGS_exbus!BB72</f>
        <v>751.93936350400463</v>
      </c>
      <c r="P72" s="77">
        <v>65.27</v>
      </c>
      <c r="Q72" s="77">
        <v>21.932539664157499</v>
      </c>
      <c r="R72" s="80">
        <v>1.9373424657534246</v>
      </c>
      <c r="S72" s="80">
        <v>0</v>
      </c>
      <c r="T72" s="78">
        <f>SUMPRODUCT(LTA!F72:AJ72,LTA!F$101:AJ$101,LTA!F$104:AJ$104)</f>
        <v>36.299999999999997</v>
      </c>
      <c r="U72" s="78">
        <f>SUMPRODUCT(LTA!F72:AJ72,LTA!F$102:AJ$102,LTA!F$104:AJ$104)</f>
        <v>104.63000000000001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-292.92</v>
      </c>
      <c r="AC72">
        <f t="shared" si="3"/>
        <v>12.691401437501799</v>
      </c>
      <c r="AD72">
        <f t="shared" si="4"/>
        <v>841.07272625571898</v>
      </c>
      <c r="AE72">
        <f>'IDT-1'!C72</f>
        <v>0</v>
      </c>
      <c r="AF72" s="26"/>
      <c r="AG72">
        <f t="shared" si="5"/>
        <v>841.07272625571898</v>
      </c>
      <c r="AI72" s="75">
        <f>PXIL!I72</f>
        <v>0</v>
      </c>
      <c r="AJ72" s="75">
        <f>PXIL!O72</f>
        <v>0</v>
      </c>
      <c r="AK72" s="75">
        <f>RTM_IEX!I72</f>
        <v>14.4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16.947190059305282</v>
      </c>
      <c r="F73">
        <f>GT_Spot!Q73</f>
        <v>0</v>
      </c>
      <c r="G73">
        <f>PPCL_NG!Q73</f>
        <v>38.4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4.7360239999999987</v>
      </c>
      <c r="O73">
        <f>BYPL_ISGS_exbus!BB73</f>
        <v>777.64520637240469</v>
      </c>
      <c r="P73" s="77">
        <v>65.27</v>
      </c>
      <c r="Q73" s="77">
        <v>21.932539664157499</v>
      </c>
      <c r="R73" s="80">
        <v>0.26</v>
      </c>
      <c r="S73" s="80">
        <v>0</v>
      </c>
      <c r="T73" s="78">
        <f>SUMPRODUCT(LTA!F73:AJ73,LTA!F$101:AJ$101,LTA!F$104:AJ$104)</f>
        <v>25.33</v>
      </c>
      <c r="U73" s="78">
        <f>SUMPRODUCT(LTA!F73:AJ73,LTA!F$102:AJ$102,LTA!F$104:AJ$104)</f>
        <v>105.24000000000001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2.2400000000000002</v>
      </c>
      <c r="AB73" s="117">
        <f>-STOA!O73</f>
        <v>-292.92</v>
      </c>
      <c r="AC73">
        <f t="shared" si="3"/>
        <v>12.66338956264509</v>
      </c>
      <c r="AD73">
        <f t="shared" si="4"/>
        <v>837.91757053322249</v>
      </c>
      <c r="AE73">
        <f>'IDT-1'!C73</f>
        <v>0</v>
      </c>
      <c r="AF73" s="26"/>
      <c r="AG73">
        <f t="shared" si="5"/>
        <v>837.91757053322249</v>
      </c>
      <c r="AI73" s="75">
        <f>PXIL!I73</f>
        <v>0</v>
      </c>
      <c r="AJ73" s="75">
        <f>PXIL!O73</f>
        <v>0</v>
      </c>
      <c r="AK73" s="75">
        <f>RTM_IEX!I73</f>
        <v>30.5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16.947190059305282</v>
      </c>
      <c r="F74">
        <f>GT_Spot!Q74</f>
        <v>0</v>
      </c>
      <c r="G74">
        <f>PPCL_NG!Q74</f>
        <v>40.174999999999997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4.7905159999999993</v>
      </c>
      <c r="O74">
        <f>BYPL_ISGS_exbus!BB74</f>
        <v>783.53910930430447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18.740000000000002</v>
      </c>
      <c r="U74" s="78">
        <f>SUMPRODUCT(LTA!F74:AJ74,LTA!F$102:AJ$102,LTA!F$104:AJ$104)</f>
        <v>106.07000000000001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-292.92</v>
      </c>
      <c r="AC74">
        <f t="shared" si="3"/>
        <v>12.760483438045807</v>
      </c>
      <c r="AD74">
        <f t="shared" si="4"/>
        <v>848.85387158972128</v>
      </c>
      <c r="AE74">
        <f>'IDT-1'!C74</f>
        <v>0</v>
      </c>
      <c r="AF74" s="26"/>
      <c r="AG74">
        <f t="shared" si="5"/>
        <v>848.85387158972128</v>
      </c>
      <c r="AI74" s="75">
        <f>PXIL!I74</f>
        <v>0</v>
      </c>
      <c r="AJ74" s="75">
        <f>PXIL!O74</f>
        <v>0</v>
      </c>
      <c r="AK74" s="75">
        <f>RTM_IEX!I74</f>
        <v>41.03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17.57130754024287</v>
      </c>
      <c r="F75">
        <f>GT_Spot!Q75</f>
        <v>0</v>
      </c>
      <c r="G75">
        <f>PPCL_NG!Q75</f>
        <v>52.227499999999999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4.749407999999999</v>
      </c>
      <c r="O75">
        <f>BYPL_ISGS_exbus!BB75</f>
        <v>784.27606857874423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16.75</v>
      </c>
      <c r="U75" s="78">
        <f>SUMPRODUCT(LTA!F75:AJ75,LTA!F$102:AJ$102,LTA!F$104:AJ$104)</f>
        <v>106.93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-220.01999999999998</v>
      </c>
      <c r="AC75">
        <f t="shared" si="3"/>
        <v>11.898960304336065</v>
      </c>
      <c r="AD75">
        <f t="shared" si="4"/>
        <v>888.21786347880857</v>
      </c>
      <c r="AE75">
        <f>'IDT-1'!C75</f>
        <v>0</v>
      </c>
      <c r="AF75" s="26"/>
      <c r="AG75">
        <f t="shared" si="5"/>
        <v>888.21786347880857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17.57130754024287</v>
      </c>
      <c r="F76">
        <f>GT_Spot!Q76</f>
        <v>0</v>
      </c>
      <c r="G76">
        <f>PPCL_NG!Q76</f>
        <v>52.227499999999999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4.7589679999999985</v>
      </c>
      <c r="O76">
        <f>BYPL_ISGS_exbus!BB76</f>
        <v>788.4199769385333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10.87</v>
      </c>
      <c r="U76" s="78">
        <f>SUMPRODUCT(LTA!F76:AJ76,LTA!F$102:AJ$102,LTA!F$104:AJ$104)</f>
        <v>107.87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-220.01999999999998</v>
      </c>
      <c r="AC76">
        <f t="shared" si="3"/>
        <v>11.852400188291233</v>
      </c>
      <c r="AD76">
        <f t="shared" si="4"/>
        <v>893.01789195464255</v>
      </c>
      <c r="AE76">
        <f>'IDT-1'!C76</f>
        <v>0</v>
      </c>
      <c r="AF76" s="26"/>
      <c r="AG76">
        <f t="shared" si="5"/>
        <v>893.01789195464255</v>
      </c>
      <c r="AI76" s="75">
        <f>PXIL!I76</f>
        <v>0</v>
      </c>
      <c r="AJ76" s="75">
        <f>PXIL!O76</f>
        <v>0</v>
      </c>
      <c r="AK76" s="75">
        <f>RTM_IEX!I76</f>
        <v>0.54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17.570816158285243</v>
      </c>
      <c r="F77">
        <f>GT_Spot!Q77</f>
        <v>0</v>
      </c>
      <c r="G77">
        <f>PPCL_NG!Q77</f>
        <v>52.227499999999999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4.5065839999999993</v>
      </c>
      <c r="O77">
        <f>BYPL_ISGS_exbus!BB77</f>
        <v>782.67404173383329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11.09</v>
      </c>
      <c r="U77" s="78">
        <f>SUMPRODUCT(LTA!F77:AJ77,LTA!F$102:AJ$102,LTA!F$104:AJ$104)</f>
        <v>109.71000000000001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-220.01999999999998</v>
      </c>
      <c r="AC77">
        <f t="shared" si="3"/>
        <v>11.928402312917184</v>
      </c>
      <c r="AD77">
        <f t="shared" si="4"/>
        <v>875.46307924335895</v>
      </c>
      <c r="AE77">
        <f>'IDT-1'!C77</f>
        <v>0</v>
      </c>
      <c r="AF77" s="26"/>
      <c r="AG77">
        <f t="shared" si="5"/>
        <v>875.46307924335895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17.570816158285243</v>
      </c>
      <c r="F78">
        <f>GT_Spot!Q78</f>
        <v>0</v>
      </c>
      <c r="G78">
        <f>PPCL_NG!Q78</f>
        <v>102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4.6671919999999991</v>
      </c>
      <c r="O78">
        <f>BYPL_ISGS_exbus!BB78</f>
        <v>772.04046207283329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11.34</v>
      </c>
      <c r="U78" s="78">
        <f>SUMPRODUCT(LTA!F78:AJ78,LTA!F$102:AJ$102,LTA!F$104:AJ$104)</f>
        <v>110.01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-220.01999999999998</v>
      </c>
      <c r="AC78">
        <f t="shared" si="3"/>
        <v>12.252443779733795</v>
      </c>
      <c r="AD78">
        <f t="shared" si="4"/>
        <v>917.9885661155422</v>
      </c>
      <c r="AE78">
        <f>'IDT-1'!C78</f>
        <v>0</v>
      </c>
      <c r="AF78" s="26"/>
      <c r="AG78">
        <f t="shared" si="5"/>
        <v>917.9885661155422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17.570816158285243</v>
      </c>
      <c r="F79">
        <f>GT_Spot!Q79</f>
        <v>0</v>
      </c>
      <c r="G79">
        <f>PPCL_NG!Q79</f>
        <v>99.700833820497806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4.6624119999999989</v>
      </c>
      <c r="O79">
        <f>BYPL_ISGS_exbus!BB79</f>
        <v>748.74895652433338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12.16</v>
      </c>
      <c r="U79" s="78">
        <f>SUMPRODUCT(LTA!F79:AJ79,LTA!F$102:AJ$102,LTA!F$104:AJ$104)</f>
        <v>109.99000000000001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-220.01999999999998</v>
      </c>
      <c r="AC79">
        <f t="shared" si="3"/>
        <v>11.975734529305425</v>
      </c>
      <c r="AD79">
        <f t="shared" si="4"/>
        <v>906.90982363796854</v>
      </c>
      <c r="AE79">
        <f>'IDT-1'!C79</f>
        <v>0</v>
      </c>
      <c r="AF79" s="26"/>
      <c r="AG79">
        <f t="shared" si="5"/>
        <v>906.90982363796854</v>
      </c>
      <c r="AI79" s="75">
        <f>PXIL!I79</f>
        <v>0</v>
      </c>
      <c r="AJ79" s="75">
        <f>PXIL!O79</f>
        <v>0</v>
      </c>
      <c r="AK79" s="75">
        <f>RTM_IEX!I79</f>
        <v>3.44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17.570816158285243</v>
      </c>
      <c r="F80">
        <f>GT_Spot!Q80</f>
        <v>0</v>
      </c>
      <c r="G80">
        <f>PPCL_NG!Q80</f>
        <v>98.238349835389684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4.6853559999999987</v>
      </c>
      <c r="O80">
        <f>BYPL_ISGS_exbus!BB80</f>
        <v>721.8002950703335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12.71</v>
      </c>
      <c r="U80" s="78">
        <f>SUMPRODUCT(LTA!F80:AJ80,LTA!F$102:AJ$102,LTA!F$104:AJ$104)</f>
        <v>109.98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-220.01999999999998</v>
      </c>
      <c r="AC80">
        <f t="shared" si="3"/>
        <v>11.793238356641277</v>
      </c>
      <c r="AD80">
        <f t="shared" si="4"/>
        <v>886.35411837152469</v>
      </c>
      <c r="AE80">
        <f>'IDT-1'!C80</f>
        <v>0</v>
      </c>
      <c r="AF80" s="26"/>
      <c r="AG80">
        <f t="shared" si="5"/>
        <v>886.35411837152469</v>
      </c>
      <c r="AI80" s="75">
        <f>PXIL!I80</f>
        <v>0</v>
      </c>
      <c r="AJ80" s="75">
        <f>PXIL!O80</f>
        <v>0</v>
      </c>
      <c r="AK80" s="75">
        <f>RTM_IEX!I80</f>
        <v>10.55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17.570816158285243</v>
      </c>
      <c r="F81">
        <f>GT_Spot!Q81</f>
        <v>0</v>
      </c>
      <c r="G81">
        <f>PPCL_NG!Q81</f>
        <v>51.086117842527919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4.6710159999999989</v>
      </c>
      <c r="O81">
        <f>BYPL_ISGS_exbus!BB81</f>
        <v>709.01788905571675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13.31</v>
      </c>
      <c r="U81" s="78">
        <f>SUMPRODUCT(LTA!F81:AJ81,LTA!F$102:AJ$102,LTA!F$104:AJ$104)</f>
        <v>109.75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-220.01999999999998</v>
      </c>
      <c r="AC81">
        <f t="shared" si="3"/>
        <v>11.281879350175466</v>
      </c>
      <c r="AD81">
        <f t="shared" si="4"/>
        <v>828.75649937051196</v>
      </c>
      <c r="AE81">
        <f>'IDT-1'!C81</f>
        <v>0</v>
      </c>
      <c r="AF81" s="26"/>
      <c r="AG81">
        <f t="shared" si="5"/>
        <v>828.75649937051196</v>
      </c>
      <c r="AI81" s="75">
        <f>PXIL!I81</f>
        <v>0</v>
      </c>
      <c r="AJ81" s="75">
        <f>PXIL!O81</f>
        <v>0</v>
      </c>
      <c r="AK81" s="75">
        <f>RTM_IEX!I81</f>
        <v>12.02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8.5342564386596518</v>
      </c>
      <c r="F82">
        <f>GT_Spot!Q82</f>
        <v>0</v>
      </c>
      <c r="G82">
        <f>PPCL_NG!Q82</f>
        <v>51.113758715116461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4.5983599999999987</v>
      </c>
      <c r="O82">
        <f>BYPL_ISGS_exbus!BB82</f>
        <v>706.77561987851675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13.96</v>
      </c>
      <c r="U82" s="78">
        <f>SUMPRODUCT(LTA!F82:AJ82,LTA!F$102:AJ$102,LTA!F$104:AJ$104)</f>
        <v>109.43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-220.01999999999998</v>
      </c>
      <c r="AC82">
        <f t="shared" si="3"/>
        <v>11.137173522762179</v>
      </c>
      <c r="AD82">
        <f t="shared" si="4"/>
        <v>812.45736117368835</v>
      </c>
      <c r="AE82">
        <f>'IDT-1'!C82</f>
        <v>0</v>
      </c>
      <c r="AF82" s="26"/>
      <c r="AG82">
        <f t="shared" si="5"/>
        <v>812.45736117368835</v>
      </c>
      <c r="AI82" s="75">
        <f>PXIL!I82</f>
        <v>0</v>
      </c>
      <c r="AJ82" s="75">
        <f>PXIL!O82</f>
        <v>0</v>
      </c>
      <c r="AK82" s="75">
        <f>RTM_IEX!I82</f>
        <v>6.57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8.5342564386596518</v>
      </c>
      <c r="F83">
        <f>GT_Spot!Q83</f>
        <v>0</v>
      </c>
      <c r="G83">
        <f>PPCL_NG!Q83</f>
        <v>51.376668410202761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4.4922439999999986</v>
      </c>
      <c r="O83">
        <f>BYPL_ISGS_exbus!BB83</f>
        <v>702.46510764951654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15.57</v>
      </c>
      <c r="U83" s="78">
        <f>SUMPRODUCT(LTA!F83:AJ83,LTA!F$102:AJ$102,LTA!F$104:AJ$104)</f>
        <v>109.39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-220.01999999999998</v>
      </c>
      <c r="AC83">
        <f t="shared" si="3"/>
        <v>11.056620799663737</v>
      </c>
      <c r="AD83">
        <f t="shared" si="4"/>
        <v>803.38419536287279</v>
      </c>
      <c r="AE83">
        <f>'IDT-1'!C83</f>
        <v>0</v>
      </c>
      <c r="AF83" s="26"/>
      <c r="AG83">
        <f t="shared" si="5"/>
        <v>803.38419536287279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8.5342564386596518</v>
      </c>
      <c r="F84">
        <f>GT_Spot!Q84</f>
        <v>0</v>
      </c>
      <c r="G84">
        <f>PPCL_NG!Q84</f>
        <v>51.084832220547064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4.3182519999999993</v>
      </c>
      <c r="O84">
        <f>BYPL_ISGS_exbus!BB84</f>
        <v>698.40793984651657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17.22</v>
      </c>
      <c r="U84" s="78">
        <f>SUMPRODUCT(LTA!F84:AJ84,LTA!F$102:AJ$102,LTA!F$104:AJ$104)</f>
        <v>109.35000000000001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-220.01999999999998</v>
      </c>
      <c r="AC84">
        <f t="shared" si="3"/>
        <v>11.030986434928368</v>
      </c>
      <c r="AD84">
        <f t="shared" si="4"/>
        <v>800.49683373495247</v>
      </c>
      <c r="AE84">
        <f>'IDT-1'!C84</f>
        <v>-5</v>
      </c>
      <c r="AF84" s="26"/>
      <c r="AG84">
        <f t="shared" si="5"/>
        <v>795.49683373495247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8.5342564386596518</v>
      </c>
      <c r="F85">
        <f>GT_Spot!Q85</f>
        <v>0</v>
      </c>
      <c r="G85">
        <f>PPCL_NG!Q85</f>
        <v>51.052048860035079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4.3775239999999993</v>
      </c>
      <c r="O85">
        <f>BYPL_ISGS_exbus!BB85</f>
        <v>700.46996671051647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19.010000000000002</v>
      </c>
      <c r="U85" s="78">
        <f>SUMPRODUCT(LTA!F85:AJ85,LTA!F$102:AJ$102,LTA!F$104:AJ$104)</f>
        <v>109.26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-220.01999999999998</v>
      </c>
      <c r="AC85">
        <f t="shared" si="3"/>
        <v>11.153106646581012</v>
      </c>
      <c r="AD85">
        <f t="shared" si="4"/>
        <v>794.16322902678769</v>
      </c>
      <c r="AE85">
        <f>'IDT-1'!C85</f>
        <v>0</v>
      </c>
      <c r="AF85" s="26"/>
      <c r="AG85">
        <f t="shared" si="5"/>
        <v>794.16322902678769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8.5342564386596518</v>
      </c>
      <c r="F86">
        <f>GT_Spot!Q86</f>
        <v>0</v>
      </c>
      <c r="G86">
        <f>PPCL_NG!Q86</f>
        <v>51.288603304513707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4.4970239999999988</v>
      </c>
      <c r="O86">
        <f>BYPL_ISGS_exbus!BB86</f>
        <v>700.46996671051647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21.24</v>
      </c>
      <c r="U86" s="78">
        <f>SUMPRODUCT(LTA!F86:AJ86,LTA!F$102:AJ$102,LTA!F$104:AJ$104)</f>
        <v>109.16000000000001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-220.01999999999998</v>
      </c>
      <c r="AC86">
        <f t="shared" si="3"/>
        <v>11.174983925692425</v>
      </c>
      <c r="AD86">
        <f t="shared" si="4"/>
        <v>796.62740619215492</v>
      </c>
      <c r="AE86">
        <f>'IDT-1'!C86</f>
        <v>-10</v>
      </c>
      <c r="AF86" s="26"/>
      <c r="AG86">
        <f t="shared" si="5"/>
        <v>786.62740619215492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8.5342564386596518</v>
      </c>
      <c r="F87">
        <f>GT_Spot!Q87</f>
        <v>0</v>
      </c>
      <c r="G87">
        <f>PPCL_NG!Q87</f>
        <v>51.349670348604654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4.6299079999999995</v>
      </c>
      <c r="O87">
        <f>BYPL_ISGS_exbus!BB87</f>
        <v>700.1318982985166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14.74</v>
      </c>
      <c r="U87" s="78">
        <f>SUMPRODUCT(LTA!F87:AJ87,LTA!F$102:AJ$102,LTA!F$104:AJ$104)</f>
        <v>109.33000000000001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-220.01999999999998</v>
      </c>
      <c r="AC87">
        <f t="shared" si="3"/>
        <v>11.339260880909707</v>
      </c>
      <c r="AD87">
        <f t="shared" si="4"/>
        <v>764.90901186902852</v>
      </c>
      <c r="AE87">
        <f>'IDT-1'!C87</f>
        <v>-20</v>
      </c>
      <c r="AF87" s="26"/>
      <c r="AG87">
        <f t="shared" si="5"/>
        <v>744.90901186902852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8.5342564386596518</v>
      </c>
      <c r="F88">
        <f>GT_Spot!Q88</f>
        <v>0</v>
      </c>
      <c r="G88">
        <f>PPCL_NG!Q88</f>
        <v>51.396595550906127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4.4692999999999987</v>
      </c>
      <c r="O88">
        <f>BYPL_ISGS_exbus!BB88</f>
        <v>700.1318982985166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15.96</v>
      </c>
      <c r="U88" s="78">
        <f>SUMPRODUCT(LTA!F88:AJ88,LTA!F$102:AJ$102,LTA!F$104:AJ$104)</f>
        <v>109.49000000000001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-220.01999999999998</v>
      </c>
      <c r="AC88">
        <f t="shared" si="3"/>
        <v>11.350404472289961</v>
      </c>
      <c r="AD88">
        <f t="shared" si="4"/>
        <v>766.16418547994999</v>
      </c>
      <c r="AE88">
        <f>'IDT-1'!C88</f>
        <v>-30</v>
      </c>
      <c r="AF88" s="26"/>
      <c r="AG88">
        <f t="shared" si="5"/>
        <v>736.16418547994999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8.5342564386596518</v>
      </c>
      <c r="F89">
        <f>GT_Spot!Q89</f>
        <v>0</v>
      </c>
      <c r="G89">
        <f>PPCL_NG!Q89</f>
        <v>51.412665825666899</v>
      </c>
      <c r="H89">
        <f>PPCL_Spot!Q89</f>
        <v>0</v>
      </c>
      <c r="I89">
        <f>Bawana_NG!Q89</f>
        <v>54.999036946244082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4.6021839999999994</v>
      </c>
      <c r="O89">
        <f>BYPL_ISGS_exbus!BB89</f>
        <v>702.44196125537621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17.28</v>
      </c>
      <c r="U89" s="78">
        <f>SUMPRODUCT(LTA!F89:AJ89,LTA!F$102:AJ$102,LTA!F$104:AJ$104)</f>
        <v>109.78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-220.01999999999998</v>
      </c>
      <c r="AC89">
        <f t="shared" si="3"/>
        <v>11.474984624277122</v>
      </c>
      <c r="AD89">
        <f t="shared" si="4"/>
        <v>760.10765950582709</v>
      </c>
      <c r="AE89">
        <f>'IDT-1'!C89</f>
        <v>-40</v>
      </c>
      <c r="AF89" s="26"/>
      <c r="AG89">
        <f t="shared" si="5"/>
        <v>720.10765950582709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8.5342564386596518</v>
      </c>
      <c r="F90">
        <f>GT_Spot!Q90</f>
        <v>0</v>
      </c>
      <c r="G90">
        <f>PPCL_NG!Q90</f>
        <v>51.349670348604661</v>
      </c>
      <c r="H90">
        <f>PPCL_Spot!Q90</f>
        <v>0</v>
      </c>
      <c r="I90">
        <f>Bawana_NG!Q90</f>
        <v>54.999036946244082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4.6528519999999993</v>
      </c>
      <c r="O90">
        <f>BYPL_ISGS_exbus!BB90</f>
        <v>702.45074760146031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18.670000000000002</v>
      </c>
      <c r="U90" s="78">
        <f>SUMPRODUCT(LTA!F90:AJ90,LTA!F$102:AJ$102,LTA!F$104:AJ$104)</f>
        <v>110.06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-220.01999999999998</v>
      </c>
      <c r="AC90">
        <f t="shared" si="3"/>
        <v>11.489649462324515</v>
      </c>
      <c r="AD90">
        <f t="shared" si="4"/>
        <v>761.75945353680152</v>
      </c>
      <c r="AE90">
        <f>'IDT-1'!C90</f>
        <v>-55</v>
      </c>
      <c r="AF90" s="26"/>
      <c r="AG90">
        <f t="shared" si="5"/>
        <v>706.75945353680152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8.5342564386596518</v>
      </c>
      <c r="F91">
        <f>GT_Spot!Q91</f>
        <v>0</v>
      </c>
      <c r="G91">
        <f>PPCL_NG!Q91</f>
        <v>51.397881172886976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4.5381319999999992</v>
      </c>
      <c r="O91">
        <f>BYPL_ISGS_exbus!BB91</f>
        <v>709.46042105488334</v>
      </c>
      <c r="P91" s="77">
        <v>65.27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19.600000000000001</v>
      </c>
      <c r="U91" s="78">
        <f>SUMPRODUCT(LTA!F91:AJ91,LTA!F$102:AJ$102,LTA!F$104:AJ$104)</f>
        <v>110.86000000000001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-55</v>
      </c>
      <c r="AA91" s="117">
        <f>STOA!I91</f>
        <v>0.35</v>
      </c>
      <c r="AB91" s="117">
        <f>-STOA!O91</f>
        <v>-220.01999999999998</v>
      </c>
      <c r="AC91">
        <f t="shared" si="3"/>
        <v>12.542575810282859</v>
      </c>
      <c r="AD91">
        <f t="shared" si="4"/>
        <v>659.3806545203048</v>
      </c>
      <c r="AE91">
        <f>'IDT-1'!C91</f>
        <v>0</v>
      </c>
      <c r="AF91" s="26"/>
      <c r="AG91">
        <f t="shared" si="5"/>
        <v>659.3806545203048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8.5342564386596518</v>
      </c>
      <c r="F92">
        <f>GT_Spot!Q92</f>
        <v>0</v>
      </c>
      <c r="G92">
        <f>PPCL_NG!Q92</f>
        <v>51.928200239992613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4.7360239999999987</v>
      </c>
      <c r="O92">
        <f>BYPL_ISGS_exbus!BB92</f>
        <v>702.45168442970032</v>
      </c>
      <c r="P92" s="77">
        <v>65.27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20.63</v>
      </c>
      <c r="U92" s="78">
        <f>SUMPRODUCT(LTA!F92:AJ92,LTA!F$102:AJ$102,LTA!F$104:AJ$104)</f>
        <v>111.79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-220.01999999999998</v>
      </c>
      <c r="AC92">
        <f t="shared" si="3"/>
        <v>11.883086258818103</v>
      </c>
      <c r="AD92">
        <f t="shared" si="4"/>
        <v>725.71961851369178</v>
      </c>
      <c r="AE92">
        <f>'IDT-1'!C92</f>
        <v>-97.373000000000005</v>
      </c>
      <c r="AF92" s="26"/>
      <c r="AG92">
        <f t="shared" si="5"/>
        <v>628.34661851369174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8.5342564386596518</v>
      </c>
      <c r="F93">
        <f>GT_Spot!Q93</f>
        <v>0</v>
      </c>
      <c r="G93">
        <f>PPCL_NG!Q93</f>
        <v>51.645363404202946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4.5935799999999984</v>
      </c>
      <c r="O93">
        <f>BYPL_ISGS_exbus!BB93</f>
        <v>704.28279023600157</v>
      </c>
      <c r="P93" s="77">
        <v>65.27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30.02</v>
      </c>
      <c r="U93" s="78">
        <f>SUMPRODUCT(LTA!F93:AJ93,LTA!F$102:AJ$102,LTA!F$104:AJ$104)</f>
        <v>113.11000000000001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-35</v>
      </c>
      <c r="AA93" s="117">
        <f>STOA!I93</f>
        <v>0.35</v>
      </c>
      <c r="AB93" s="117">
        <f>-STOA!O93</f>
        <v>-220.01999999999998</v>
      </c>
      <c r="AC93">
        <f t="shared" si="3"/>
        <v>12.469124404757153</v>
      </c>
      <c r="AD93">
        <f t="shared" si="4"/>
        <v>683.24940533826441</v>
      </c>
      <c r="AE93">
        <f>'IDT-1'!C93</f>
        <v>-68.161000000000001</v>
      </c>
      <c r="AF93" s="26"/>
      <c r="AG93">
        <f t="shared" si="5"/>
        <v>615.08840533826447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8.5342564386596518</v>
      </c>
      <c r="F94">
        <f>GT_Spot!Q94</f>
        <v>0</v>
      </c>
      <c r="G94">
        <f>PPCL_NG!Q94</f>
        <v>51.746927540691054</v>
      </c>
      <c r="H94">
        <f>PPCL_Spot!Q94</f>
        <v>0</v>
      </c>
      <c r="I94">
        <f>Bawana_NG!Q94</f>
        <v>46.09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4.2121359999999983</v>
      </c>
      <c r="O94">
        <f>BYPL_ISGS_exbus!BB94</f>
        <v>714.00592160438316</v>
      </c>
      <c r="P94" s="77">
        <v>65.273155274098428</v>
      </c>
      <c r="Q94" s="77">
        <v>21.94</v>
      </c>
      <c r="R94" s="80">
        <v>0</v>
      </c>
      <c r="S94" s="80">
        <v>0</v>
      </c>
      <c r="T94" s="78">
        <f>SUMPRODUCT(LTA!F94:AJ94,LTA!F$101:AJ$101,LTA!F$104:AJ$104)</f>
        <v>32.869999999999997</v>
      </c>
      <c r="U94" s="78">
        <f>SUMPRODUCT(LTA!F94:AJ94,LTA!F$102:AJ$102,LTA!F$104:AJ$104)</f>
        <v>115.16000000000001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-115</v>
      </c>
      <c r="AA94" s="117">
        <f>STOA!I94</f>
        <v>0.35</v>
      </c>
      <c r="AB94" s="117">
        <f>-STOA!O94</f>
        <v>-220.01999999999998</v>
      </c>
      <c r="AC94">
        <f t="shared" si="3"/>
        <v>13.102986851832378</v>
      </c>
      <c r="AD94">
        <f t="shared" si="4"/>
        <v>622.05941000599989</v>
      </c>
      <c r="AE94">
        <f>'IDT-1'!C94</f>
        <v>-28.789000000000001</v>
      </c>
      <c r="AF94" s="26"/>
      <c r="AG94">
        <f t="shared" si="5"/>
        <v>593.27041000599991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8.5342564386596518</v>
      </c>
      <c r="F95">
        <f>GT_Spot!Q95</f>
        <v>0</v>
      </c>
      <c r="G95">
        <f>PPCL_NG!Q95</f>
        <v>51.79192431002123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4.3411959999999992</v>
      </c>
      <c r="O95">
        <f>BYPL_ISGS_exbus!BB95</f>
        <v>713.07034481439769</v>
      </c>
      <c r="P95" s="77">
        <v>65.273155274098428</v>
      </c>
      <c r="Q95" s="77">
        <v>21.94</v>
      </c>
      <c r="R95" s="80">
        <v>0</v>
      </c>
      <c r="S95" s="80">
        <v>0</v>
      </c>
      <c r="T95" s="78">
        <f>SUMPRODUCT(LTA!F95:AJ95,LTA!F$101:AJ$101,LTA!F$104:AJ$104)</f>
        <v>36.869999999999997</v>
      </c>
      <c r="U95" s="78">
        <f>SUMPRODUCT(LTA!F95:AJ95,LTA!F$102:AJ$102,LTA!F$104:AJ$104)</f>
        <v>118.29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-177</v>
      </c>
      <c r="AA95" s="117">
        <f>STOA!I95</f>
        <v>0.35</v>
      </c>
      <c r="AB95" s="117">
        <f>-STOA!O95</f>
        <v>-219.96</v>
      </c>
      <c r="AC95">
        <f t="shared" si="3"/>
        <v>13.720380694375391</v>
      </c>
      <c r="AD95">
        <f t="shared" si="4"/>
        <v>567.17049614280177</v>
      </c>
      <c r="AE95">
        <f>'IDT-1'!C95</f>
        <v>0</v>
      </c>
      <c r="AF95" s="26"/>
      <c r="AG95">
        <f t="shared" si="5"/>
        <v>567.17049614280177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8.5342564386596518</v>
      </c>
      <c r="F96">
        <f>GT_Spot!Q96</f>
        <v>0</v>
      </c>
      <c r="G96">
        <f>PPCL_NG!Q96</f>
        <v>75.737376984615395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4.1891919999999985</v>
      </c>
      <c r="O96">
        <f>BYPL_ISGS_exbus!BB96</f>
        <v>629.26776998809078</v>
      </c>
      <c r="P96" s="77">
        <v>65.273155274098428</v>
      </c>
      <c r="Q96" s="77">
        <v>21.94</v>
      </c>
      <c r="R96" s="80">
        <v>0</v>
      </c>
      <c r="S96" s="80">
        <v>0</v>
      </c>
      <c r="T96" s="78">
        <f>SUMPRODUCT(LTA!F96:AJ96,LTA!F$101:AJ$101,LTA!F$104:AJ$104)</f>
        <v>53.54</v>
      </c>
      <c r="U96" s="78">
        <f>SUMPRODUCT(LTA!F96:AJ96,LTA!F$102:AJ$102,LTA!F$104:AJ$104)</f>
        <v>121.66000000000001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-131</v>
      </c>
      <c r="AA96" s="117">
        <f>STOA!I96</f>
        <v>0.35</v>
      </c>
      <c r="AB96" s="117">
        <f>-STOA!O96</f>
        <v>-219.96</v>
      </c>
      <c r="AC96">
        <f t="shared" si="3"/>
        <v>13.093430431052266</v>
      </c>
      <c r="AD96">
        <f t="shared" si="4"/>
        <v>558.82832025441212</v>
      </c>
      <c r="AE96">
        <f>'IDT-1'!C96</f>
        <v>0</v>
      </c>
      <c r="AF96" s="26"/>
      <c r="AG96">
        <f t="shared" si="5"/>
        <v>558.82832025441212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8.5342564386596518</v>
      </c>
      <c r="F97">
        <f>GT_Spot!Q97</f>
        <v>0</v>
      </c>
      <c r="G97">
        <f>PPCL_NG!Q97</f>
        <v>51.791281499030802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4.5476919999999987</v>
      </c>
      <c r="O97">
        <f>BYPL_ISGS_exbus!BB97</f>
        <v>626.89633805432902</v>
      </c>
      <c r="P97" s="77">
        <v>65.273155274098428</v>
      </c>
      <c r="Q97" s="77">
        <v>21.94</v>
      </c>
      <c r="R97" s="80">
        <v>0</v>
      </c>
      <c r="S97" s="80">
        <v>0</v>
      </c>
      <c r="T97" s="78">
        <f>SUMPRODUCT(LTA!F97:AJ97,LTA!F$101:AJ$101,LTA!F$104:AJ$104)</f>
        <v>56.87</v>
      </c>
      <c r="U97" s="78">
        <f>SUMPRODUCT(LTA!F97:AJ97,LTA!F$102:AJ$102,LTA!F$104:AJ$104)</f>
        <v>125.42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-166</v>
      </c>
      <c r="AA97" s="117">
        <f>STOA!I97</f>
        <v>0.35</v>
      </c>
      <c r="AB97" s="117">
        <f>-STOA!O97</f>
        <v>-219.96</v>
      </c>
      <c r="AC97">
        <f t="shared" si="3"/>
        <v>12.971773627372993</v>
      </c>
      <c r="AD97">
        <f t="shared" si="4"/>
        <v>535.08094963874487</v>
      </c>
      <c r="AE97">
        <f>'IDT-1'!C97</f>
        <v>0</v>
      </c>
      <c r="AF97" s="26"/>
      <c r="AG97">
        <f t="shared" si="5"/>
        <v>535.08094963874487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8.5342564386596518</v>
      </c>
      <c r="F98">
        <f>GT_Spot!Q98</f>
        <v>0</v>
      </c>
      <c r="G98">
        <f>PPCL_NG!Q98</f>
        <v>51.779068090212618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4.4559159999999984</v>
      </c>
      <c r="O98">
        <f>BYPL_ISGS_exbus!BB98</f>
        <v>618.19902332032905</v>
      </c>
      <c r="P98" s="77">
        <v>65.273155274098428</v>
      </c>
      <c r="Q98" s="77">
        <v>21.94</v>
      </c>
      <c r="R98" s="80">
        <v>0</v>
      </c>
      <c r="S98" s="80">
        <v>0</v>
      </c>
      <c r="T98" s="78">
        <f>SUMPRODUCT(LTA!F98:AJ98,LTA!F$101:AJ$101,LTA!F$104:AJ$104)</f>
        <v>60.12</v>
      </c>
      <c r="U98" s="78">
        <f>SUMPRODUCT(LTA!F98:AJ98,LTA!F$102:AJ$102,LTA!F$104:AJ$104)</f>
        <v>129.25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-196</v>
      </c>
      <c r="AA98" s="117">
        <f>STOA!I98</f>
        <v>0.35</v>
      </c>
      <c r="AB98" s="117">
        <f>-STOA!O98</f>
        <v>-219.96</v>
      </c>
      <c r="AC98">
        <f t="shared" si="3"/>
        <v>13.222969976582053</v>
      </c>
      <c r="AD98">
        <f t="shared" si="4"/>
        <v>503.10844914671776</v>
      </c>
      <c r="AE98">
        <f>'IDT-1'!C98</f>
        <v>0</v>
      </c>
      <c r="AF98" s="26"/>
      <c r="AG98">
        <f t="shared" si="5"/>
        <v>503.10844914671776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0.27424036050508671</v>
      </c>
      <c r="F99">
        <f t="shared" si="6"/>
        <v>0</v>
      </c>
      <c r="G99">
        <f t="shared" si="6"/>
        <v>1.0120431941824997</v>
      </c>
      <c r="H99">
        <f t="shared" si="6"/>
        <v>0</v>
      </c>
      <c r="I99">
        <f t="shared" si="6"/>
        <v>1.2697113312140089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0.10876627099999997</v>
      </c>
      <c r="O99">
        <f t="shared" si="6"/>
        <v>16.385515150008214</v>
      </c>
      <c r="P99" s="77">
        <f t="shared" si="6"/>
        <v>1.5678029210373319</v>
      </c>
      <c r="Q99" s="77">
        <f t="shared" si="6"/>
        <v>0.50175257903879567</v>
      </c>
      <c r="R99" s="80">
        <f t="shared" si="6"/>
        <v>0.20695500056284577</v>
      </c>
      <c r="S99" s="80">
        <f t="shared" si="6"/>
        <v>0</v>
      </c>
      <c r="T99" s="78">
        <f t="shared" si="6"/>
        <v>1.3072399999999997</v>
      </c>
      <c r="U99" s="78">
        <f t="shared" si="6"/>
        <v>2.656317500000001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2.615E-2</v>
      </c>
      <c r="Z99" s="75">
        <f t="shared" si="6"/>
        <v>-2.2170000000000001</v>
      </c>
      <c r="AA99" s="117">
        <f t="shared" si="6"/>
        <v>0.81789999999999896</v>
      </c>
      <c r="AB99" s="117">
        <f t="shared" si="6"/>
        <v>-6.1552199999999972</v>
      </c>
      <c r="AC99">
        <f t="shared" si="6"/>
        <v>0.31402540738826928</v>
      </c>
      <c r="AD99">
        <f t="shared" si="6"/>
        <v>17.887473900160519</v>
      </c>
      <c r="AE99">
        <f t="shared" si="6"/>
        <v>-0.18972975000000003</v>
      </c>
      <c r="AG99">
        <f t="shared" si="6"/>
        <v>17.697744150160513</v>
      </c>
      <c r="AI99">
        <f t="shared" si="6"/>
        <v>0</v>
      </c>
      <c r="AJ99">
        <f t="shared" si="6"/>
        <v>0</v>
      </c>
      <c r="AK99">
        <f t="shared" si="6"/>
        <v>0.63093750000000015</v>
      </c>
      <c r="AL99">
        <f t="shared" si="6"/>
        <v>-0.33074999999999999</v>
      </c>
      <c r="AM99">
        <f t="shared" si="6"/>
        <v>0</v>
      </c>
      <c r="AN99">
        <f t="shared" si="6"/>
        <v>0</v>
      </c>
      <c r="AO99">
        <f t="shared" si="6"/>
        <v>0.13913750000000003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24.579380965517238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5.4733031674208137</v>
      </c>
      <c r="M3">
        <f>EDWPCL!W3</f>
        <v>0</v>
      </c>
      <c r="N3">
        <f>'MSW BWN'!W3</f>
        <v>5.9708159999999992</v>
      </c>
      <c r="O3">
        <f>TPDDL_ISGS_exbus!BB3</f>
        <v>503.19817040966245</v>
      </c>
      <c r="P3" s="77">
        <v>23.940000000000005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374.61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-142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10.982371605009082</v>
      </c>
      <c r="AD3">
        <f>SUM(B3:AB3,AI3:AR3)-AC3</f>
        <v>780.99906674393912</v>
      </c>
      <c r="AE3">
        <f>'IDT-1'!F3</f>
        <v>0</v>
      </c>
      <c r="AF3" s="26"/>
      <c r="AG3">
        <f>SUM(AD3:AF3)</f>
        <v>780.99906674393912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24.728317793103443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6.0151999999999992</v>
      </c>
      <c r="O4">
        <f>TPDDL_ISGS_exbus!BB4</f>
        <v>491.69139451837009</v>
      </c>
      <c r="P4" s="77">
        <v>23.940000000000005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374.16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-169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11.124313329857813</v>
      </c>
      <c r="AD4">
        <f t="shared" ref="AD4:AD67" si="1">SUM(B4:AB4,AI4:AR4)-AC4</f>
        <v>742.74715703607387</v>
      </c>
      <c r="AE4">
        <f>'IDT-1'!F4</f>
        <v>0</v>
      </c>
      <c r="AF4" s="26"/>
      <c r="AG4">
        <f t="shared" ref="AG4:AG67" si="2">SUM(AD4:AF4)</f>
        <v>742.74715703607387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24.788029793103441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5.7475113122171946</v>
      </c>
      <c r="M5">
        <f>EDWPCL!W5</f>
        <v>0</v>
      </c>
      <c r="N5">
        <f>'MSW BWN'!W5</f>
        <v>5.5386559999999987</v>
      </c>
      <c r="O5">
        <f>TPDDL_ISGS_exbus!BB5</f>
        <v>485.00985808308644</v>
      </c>
      <c r="P5" s="77">
        <v>24.52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348.51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-186</v>
      </c>
      <c r="AA5" s="117">
        <f>STOA!J5</f>
        <v>2.8600000000000003</v>
      </c>
      <c r="AB5" s="117">
        <f>-STOA!P5</f>
        <v>0</v>
      </c>
      <c r="AC5">
        <f t="shared" si="0"/>
        <v>10.589306462369985</v>
      </c>
      <c r="AD5">
        <f t="shared" si="1"/>
        <v>738.73451653238476</v>
      </c>
      <c r="AE5">
        <f>'IDT-1'!F5</f>
        <v>0</v>
      </c>
      <c r="AF5" s="26"/>
      <c r="AG5">
        <f t="shared" si="2"/>
        <v>738.73451653238476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24.79763862068965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5.8126696832579174</v>
      </c>
      <c r="M6">
        <f>EDWPCL!W6</f>
        <v>0</v>
      </c>
      <c r="N6">
        <f>'MSW BWN'!W6</f>
        <v>5.6566239999999981</v>
      </c>
      <c r="O6">
        <f>TPDDL_ISGS_exbus!BB6</f>
        <v>489.27666712972632</v>
      </c>
      <c r="P6" s="77">
        <v>24.52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329.31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-211</v>
      </c>
      <c r="AA6" s="117">
        <f>STOA!J6</f>
        <v>2.8600000000000003</v>
      </c>
      <c r="AB6" s="117">
        <f>-STOA!P6</f>
        <v>0</v>
      </c>
      <c r="AC6">
        <f t="shared" si="0"/>
        <v>10.415199814117356</v>
      </c>
      <c r="AD6">
        <f t="shared" si="1"/>
        <v>729.16816742590424</v>
      </c>
      <c r="AE6">
        <f>'IDT-1'!F6</f>
        <v>0</v>
      </c>
      <c r="AF6" s="26"/>
      <c r="AG6">
        <f t="shared" si="2"/>
        <v>729.16816742590424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24.755771586206894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6.0733031674208142</v>
      </c>
      <c r="M7">
        <f>EDWPCL!W7</f>
        <v>0</v>
      </c>
      <c r="N7">
        <f>'MSW BWN'!W7</f>
        <v>5.3763039999999993</v>
      </c>
      <c r="O7">
        <f>TPDDL_ISGS_exbus!BB7</f>
        <v>490.62768664099713</v>
      </c>
      <c r="P7" s="77">
        <v>23.931631998908816</v>
      </c>
      <c r="Q7" s="77">
        <v>7.66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290.89000000000004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-110</v>
      </c>
      <c r="AA7" s="117">
        <f>STOA!J7</f>
        <v>2.8600000000000003</v>
      </c>
      <c r="AB7" s="117">
        <f>-STOA!P7</f>
        <v>0</v>
      </c>
      <c r="AC7">
        <f t="shared" si="0"/>
        <v>10.163176623863881</v>
      </c>
      <c r="AD7">
        <f t="shared" si="1"/>
        <v>682.70128857601753</v>
      </c>
      <c r="AE7">
        <f>'IDT-1'!F7</f>
        <v>0</v>
      </c>
      <c r="AF7" s="26"/>
      <c r="AG7">
        <f t="shared" si="2"/>
        <v>682.70128857601753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24.749594482758621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6.0081447963800896</v>
      </c>
      <c r="M8">
        <f>EDWPCL!W8</f>
        <v>0</v>
      </c>
      <c r="N8">
        <f>'MSW BWN'!W8</f>
        <v>5.4779199999999992</v>
      </c>
      <c r="O8">
        <f>TPDDL_ISGS_exbus!BB8</f>
        <v>490.62768664099713</v>
      </c>
      <c r="P8" s="77">
        <v>23.931631998908816</v>
      </c>
      <c r="Q8" s="77">
        <v>7.66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247.40999999999997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-129</v>
      </c>
      <c r="AA8" s="117">
        <f>STOA!J8</f>
        <v>2.8600000000000003</v>
      </c>
      <c r="AB8" s="117">
        <f>-STOA!P8</f>
        <v>0</v>
      </c>
      <c r="AC8">
        <f t="shared" si="0"/>
        <v>9.5943784145222768</v>
      </c>
      <c r="AD8">
        <f t="shared" si="1"/>
        <v>660.82036731087021</v>
      </c>
      <c r="AE8">
        <f>'IDT-1'!F8</f>
        <v>0</v>
      </c>
      <c r="AF8" s="26"/>
      <c r="AG8">
        <f t="shared" si="2"/>
        <v>660.82036731087021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11.585101080033231</v>
      </c>
      <c r="F9">
        <f>GT_Spot!T9</f>
        <v>0</v>
      </c>
      <c r="G9">
        <f>PPCL_NG!T9</f>
        <v>24.81479724137931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5.8452488687782802</v>
      </c>
      <c r="M9">
        <f>EDWPCL!W9</f>
        <v>0</v>
      </c>
      <c r="N9">
        <f>'MSW BWN'!W9</f>
        <v>5.6227519999999993</v>
      </c>
      <c r="O9">
        <f>TPDDL_ISGS_exbus!BB9</f>
        <v>490.57040266147658</v>
      </c>
      <c r="P9" s="77">
        <v>23.931631998908816</v>
      </c>
      <c r="Q9" s="77">
        <v>7.66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247.10999999999999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-143</v>
      </c>
      <c r="AA9" s="117">
        <f>STOA!J9</f>
        <v>2.8600000000000003</v>
      </c>
      <c r="AB9" s="117">
        <f>-STOA!P9</f>
        <v>0</v>
      </c>
      <c r="AC9">
        <f t="shared" si="0"/>
        <v>9.9327748661216191</v>
      </c>
      <c r="AD9">
        <f t="shared" si="1"/>
        <v>620.58986611310343</v>
      </c>
      <c r="AE9">
        <f>'IDT-1'!F9</f>
        <v>0</v>
      </c>
      <c r="AF9" s="26"/>
      <c r="AG9">
        <f t="shared" si="2"/>
        <v>620.58986611310343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11.585101080033231</v>
      </c>
      <c r="F10">
        <f>GT_Spot!T10</f>
        <v>0</v>
      </c>
      <c r="G10">
        <f>PPCL_NG!T10</f>
        <v>24.770184827586203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5.7013574660633486</v>
      </c>
      <c r="M10">
        <f>EDWPCL!W10</f>
        <v>0</v>
      </c>
      <c r="N10">
        <f>'MSW BWN'!W10</f>
        <v>5.7348799999999995</v>
      </c>
      <c r="O10">
        <f>TPDDL_ISGS_exbus!BB10</f>
        <v>490.5703915551814</v>
      </c>
      <c r="P10" s="77">
        <v>23.931631998908816</v>
      </c>
      <c r="Q10" s="77">
        <v>7.66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239.33999999999997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-152</v>
      </c>
      <c r="AA10" s="117">
        <f>STOA!J10</f>
        <v>2.8600000000000003</v>
      </c>
      <c r="AB10" s="117">
        <f>-STOA!P10</f>
        <v>0</v>
      </c>
      <c r="AC10">
        <f t="shared" si="0"/>
        <v>9.9436298089007096</v>
      </c>
      <c r="AD10">
        <f t="shared" si="1"/>
        <v>603.73262424752102</v>
      </c>
      <c r="AE10">
        <f>'IDT-1'!F10</f>
        <v>0</v>
      </c>
      <c r="AF10" s="26"/>
      <c r="AG10">
        <f t="shared" si="2"/>
        <v>603.73262424752102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11.585101080033231</v>
      </c>
      <c r="F11">
        <f>GT_Spot!T11</f>
        <v>0</v>
      </c>
      <c r="G11">
        <f>PPCL_NG!T11</f>
        <v>24.746162758620688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5.9036199095022619</v>
      </c>
      <c r="M11">
        <f>EDWPCL!W11</f>
        <v>0</v>
      </c>
      <c r="N11">
        <f>'MSW BWN'!W11</f>
        <v>5.5106239999999991</v>
      </c>
      <c r="O11">
        <f>TPDDL_ISGS_exbus!BB11</f>
        <v>497.55303509968826</v>
      </c>
      <c r="P11" s="77">
        <v>23.931659730891941</v>
      </c>
      <c r="Q11" s="77">
        <v>7.66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239.08999999999997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-160</v>
      </c>
      <c r="AA11" s="117">
        <f>STOA!J11</f>
        <v>2.8600000000000003</v>
      </c>
      <c r="AB11" s="117">
        <f>-STOA!P11</f>
        <v>0</v>
      </c>
      <c r="AC11">
        <f t="shared" si="0"/>
        <v>10.073497398806749</v>
      </c>
      <c r="AD11">
        <f t="shared" si="1"/>
        <v>602.28941230857833</v>
      </c>
      <c r="AE11">
        <f>'IDT-1'!F11</f>
        <v>0</v>
      </c>
      <c r="AF11" s="26"/>
      <c r="AG11">
        <f t="shared" si="2"/>
        <v>602.28941230857833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11.585101080033231</v>
      </c>
      <c r="F12">
        <f>GT_Spot!T12</f>
        <v>0</v>
      </c>
      <c r="G12">
        <f>PPCL_NG!T12</f>
        <v>24.802443034482756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5.824886877828054</v>
      </c>
      <c r="M12">
        <f>EDWPCL!W12</f>
        <v>0</v>
      </c>
      <c r="N12">
        <f>'MSW BWN'!W12</f>
        <v>5.365791999999999</v>
      </c>
      <c r="O12">
        <f>TPDDL_ISGS_exbus!BB12</f>
        <v>497.5530239933932</v>
      </c>
      <c r="P12" s="77">
        <v>23.931659730891941</v>
      </c>
      <c r="Q12" s="77">
        <v>7.66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238.92999999999998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-168</v>
      </c>
      <c r="AA12" s="117">
        <f>STOA!J12</f>
        <v>2.8600000000000003</v>
      </c>
      <c r="AB12" s="117">
        <f>-STOA!P12</f>
        <v>0</v>
      </c>
      <c r="AC12">
        <f t="shared" si="0"/>
        <v>10.141642215397768</v>
      </c>
      <c r="AD12">
        <f t="shared" si="1"/>
        <v>593.89397162988018</v>
      </c>
      <c r="AE12">
        <f>'IDT-1'!F12</f>
        <v>0</v>
      </c>
      <c r="AF12" s="26"/>
      <c r="AG12">
        <f t="shared" si="2"/>
        <v>593.89397162988018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11.585101080033231</v>
      </c>
      <c r="F13">
        <f>GT_Spot!T13</f>
        <v>0</v>
      </c>
      <c r="G13">
        <f>PPCL_NG!T13</f>
        <v>24.780479999999997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4.9710407239818997</v>
      </c>
      <c r="M13">
        <f>EDWPCL!W13</f>
        <v>0</v>
      </c>
      <c r="N13">
        <f>'MSW BWN'!W13</f>
        <v>5.1076639999999998</v>
      </c>
      <c r="O13">
        <f>TPDDL_ISGS_exbus!BB13</f>
        <v>494.14865354150925</v>
      </c>
      <c r="P13" s="77">
        <v>23.931659730891941</v>
      </c>
      <c r="Q13" s="77">
        <v>7.66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238.75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-176</v>
      </c>
      <c r="AA13" s="117">
        <f>STOA!J13</f>
        <v>2.8600000000000003</v>
      </c>
      <c r="AB13" s="117">
        <f>-STOA!P13</f>
        <v>0</v>
      </c>
      <c r="AC13">
        <f t="shared" si="0"/>
        <v>10.348708678785362</v>
      </c>
      <c r="AD13">
        <f t="shared" si="1"/>
        <v>560.96859752627972</v>
      </c>
      <c r="AE13">
        <f>'IDT-1'!F13</f>
        <v>0</v>
      </c>
      <c r="AF13" s="26"/>
      <c r="AG13">
        <f t="shared" si="2"/>
        <v>560.96859752627972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11.585101080033231</v>
      </c>
      <c r="F14">
        <f>GT_Spot!T14</f>
        <v>0</v>
      </c>
      <c r="G14">
        <f>PPCL_NG!T14</f>
        <v>24.71733627586207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5.2316742081447964</v>
      </c>
      <c r="M14">
        <f>EDWPCL!W14</f>
        <v>0</v>
      </c>
      <c r="N14">
        <f>'MSW BWN'!W14</f>
        <v>5.2922079999999987</v>
      </c>
      <c r="O14">
        <f>TPDDL_ISGS_exbus!BB14</f>
        <v>494.14864243521419</v>
      </c>
      <c r="P14" s="77">
        <v>23.931659730891941</v>
      </c>
      <c r="Q14" s="77">
        <v>7.66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238.58999999999997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-187</v>
      </c>
      <c r="AA14" s="117">
        <f>STOA!J14</f>
        <v>2.8600000000000003</v>
      </c>
      <c r="AB14" s="117">
        <f>-STOA!P14</f>
        <v>0</v>
      </c>
      <c r="AC14">
        <f t="shared" si="0"/>
        <v>10.448321880882334</v>
      </c>
      <c r="AD14">
        <f t="shared" si="1"/>
        <v>550.09100697791257</v>
      </c>
      <c r="AE14">
        <f>'IDT-1'!F14</f>
        <v>0</v>
      </c>
      <c r="AF14" s="26"/>
      <c r="AG14">
        <f t="shared" si="2"/>
        <v>550.09100697791257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11.585101080033231</v>
      </c>
      <c r="F15">
        <f>GT_Spot!T15</f>
        <v>0</v>
      </c>
      <c r="G15">
        <f>PPCL_NG!T15</f>
        <v>24.781852689655171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5.0497737556561084</v>
      </c>
      <c r="M15">
        <f>EDWPCL!W15</f>
        <v>0</v>
      </c>
      <c r="N15">
        <f>'MSW BWN'!W15</f>
        <v>5.7629119999999991</v>
      </c>
      <c r="O15">
        <f>TPDDL_ISGS_exbus!BB15</f>
        <v>494.74120535001612</v>
      </c>
      <c r="P15" s="77">
        <v>24.33</v>
      </c>
      <c r="Q15" s="77">
        <v>7.81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238.35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-194</v>
      </c>
      <c r="AA15" s="117">
        <f>STOA!J15</f>
        <v>2.8600000000000003</v>
      </c>
      <c r="AB15" s="117">
        <f>-STOA!P15</f>
        <v>0</v>
      </c>
      <c r="AC15">
        <f t="shared" si="0"/>
        <v>10.52150593721559</v>
      </c>
      <c r="AD15">
        <f t="shared" si="1"/>
        <v>544.27204606679379</v>
      </c>
      <c r="AE15">
        <f>'IDT-1'!F15</f>
        <v>0</v>
      </c>
      <c r="AF15" s="26"/>
      <c r="AG15">
        <f t="shared" si="2"/>
        <v>544.27204606679379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11.585101080033231</v>
      </c>
      <c r="F16">
        <f>GT_Spot!T16</f>
        <v>0</v>
      </c>
      <c r="G16">
        <f>PPCL_NG!T16</f>
        <v>24.713904551724134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5.0307692307692307</v>
      </c>
      <c r="M16">
        <f>EDWPCL!W16</f>
        <v>0</v>
      </c>
      <c r="N16">
        <f>'MSW BWN'!W16</f>
        <v>5.6904959999999987</v>
      </c>
      <c r="O16">
        <f>TPDDL_ISGS_exbus!BB16</f>
        <v>494.74119424372105</v>
      </c>
      <c r="P16" s="77">
        <v>24.33</v>
      </c>
      <c r="Q16" s="77">
        <v>7.81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238.14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-202</v>
      </c>
      <c r="AA16" s="117">
        <f>STOA!J16</f>
        <v>2.8600000000000003</v>
      </c>
      <c r="AB16" s="117">
        <f>-STOA!P16</f>
        <v>0</v>
      </c>
      <c r="AC16">
        <f t="shared" si="0"/>
        <v>10.544889777813982</v>
      </c>
      <c r="AD16">
        <f t="shared" si="1"/>
        <v>540.87928245708247</v>
      </c>
      <c r="AE16">
        <f>'IDT-1'!F16</f>
        <v>0</v>
      </c>
      <c r="AF16" s="26"/>
      <c r="AG16">
        <f t="shared" si="2"/>
        <v>540.87928245708247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11.585101080033231</v>
      </c>
      <c r="F17">
        <f>GT_Spot!T17</f>
        <v>0</v>
      </c>
      <c r="G17">
        <f>PPCL_NG!T17</f>
        <v>24.764007724137933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5.1665158371040727</v>
      </c>
      <c r="M17">
        <f>EDWPCL!W17</f>
        <v>0</v>
      </c>
      <c r="N17">
        <f>'MSW BWN'!W17</f>
        <v>5.3377600000000003</v>
      </c>
      <c r="O17">
        <f>TPDDL_ISGS_exbus!BB17</f>
        <v>487.384949622661</v>
      </c>
      <c r="P17" s="77">
        <v>23.940000000000005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240.92999999999998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-207</v>
      </c>
      <c r="AA17" s="117">
        <f>STOA!J17</f>
        <v>2.8600000000000003</v>
      </c>
      <c r="AB17" s="117">
        <f>-STOA!P17</f>
        <v>0</v>
      </c>
      <c r="AC17">
        <f t="shared" si="0"/>
        <v>10.187751763124805</v>
      </c>
      <c r="AD17">
        <f t="shared" si="1"/>
        <v>570.96328962946018</v>
      </c>
      <c r="AE17">
        <f>'IDT-1'!F17</f>
        <v>0</v>
      </c>
      <c r="AF17" s="26"/>
      <c r="AG17">
        <f t="shared" si="2"/>
        <v>570.96328962946018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11.585101080033231</v>
      </c>
      <c r="F18">
        <f>GT_Spot!T18</f>
        <v>0</v>
      </c>
      <c r="G18">
        <f>PPCL_NG!T18</f>
        <v>24.757830620689656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5.0959276018099544</v>
      </c>
      <c r="M18">
        <f>EDWPCL!W18</f>
        <v>0</v>
      </c>
      <c r="N18">
        <f>'MSW BWN'!W18</f>
        <v>5.7243679999999983</v>
      </c>
      <c r="O18">
        <f>TPDDL_ISGS_exbus!BB18</f>
        <v>488.54413783700699</v>
      </c>
      <c r="P18" s="77">
        <v>23.940000000000005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240.60999999999999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-208</v>
      </c>
      <c r="AA18" s="117">
        <f>STOA!J18</f>
        <v>2.8600000000000003</v>
      </c>
      <c r="AB18" s="117">
        <f>-STOA!P18</f>
        <v>0</v>
      </c>
      <c r="AC18">
        <f t="shared" si="0"/>
        <v>10.11796008713036</v>
      </c>
      <c r="AD18">
        <f t="shared" si="1"/>
        <v>581.1821121810583</v>
      </c>
      <c r="AE18">
        <f>'IDT-1'!F18</f>
        <v>0</v>
      </c>
      <c r="AF18" s="26"/>
      <c r="AG18">
        <f t="shared" si="2"/>
        <v>581.1821121810583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11.585101080033231</v>
      </c>
      <c r="F19">
        <f>GT_Spot!T19</f>
        <v>0</v>
      </c>
      <c r="G19">
        <f>PPCL_NG!T19</f>
        <v>24.733122206896553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5.9809954751131214</v>
      </c>
      <c r="M19">
        <f>EDWPCL!W19</f>
        <v>0</v>
      </c>
      <c r="N19">
        <f>'MSW BWN'!W19</f>
        <v>5.5666879999999992</v>
      </c>
      <c r="O19">
        <f>TPDDL_ISGS_exbus!BB19</f>
        <v>488.54408315477178</v>
      </c>
      <c r="P19" s="77">
        <v>23.940000000000005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236.01999999999998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-206</v>
      </c>
      <c r="AA19" s="117">
        <f>STOA!J19</f>
        <v>2.8600000000000003</v>
      </c>
      <c r="AB19" s="117">
        <f>-STOA!P19</f>
        <v>0</v>
      </c>
      <c r="AC19">
        <f t="shared" si="0"/>
        <v>9.8884323796820812</v>
      </c>
      <c r="AD19">
        <f t="shared" si="1"/>
        <v>599.5242646657814</v>
      </c>
      <c r="AE19">
        <f>'IDT-1'!F19</f>
        <v>0</v>
      </c>
      <c r="AF19" s="26"/>
      <c r="AG19">
        <f t="shared" si="2"/>
        <v>599.5242646657814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11.585101080033231</v>
      </c>
      <c r="F20">
        <f>GT_Spot!T20</f>
        <v>0</v>
      </c>
      <c r="G20">
        <f>PPCL_NG!T20</f>
        <v>24.783225379310345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5.2914027149321265</v>
      </c>
      <c r="M20">
        <f>EDWPCL!W20</f>
        <v>0</v>
      </c>
      <c r="N20">
        <f>'MSW BWN'!W20</f>
        <v>5.706847999999999</v>
      </c>
      <c r="O20">
        <f>TPDDL_ISGS_exbus!BB20</f>
        <v>488.54413783700699</v>
      </c>
      <c r="P20" s="77">
        <v>23.940000000000005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235.54999999999998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-199</v>
      </c>
      <c r="AA20" s="117">
        <f>STOA!J20</f>
        <v>2.8600000000000003</v>
      </c>
      <c r="AB20" s="117">
        <f>-STOA!P20</f>
        <v>0</v>
      </c>
      <c r="AC20">
        <f t="shared" si="0"/>
        <v>9.8177558678580308</v>
      </c>
      <c r="AD20">
        <f t="shared" si="1"/>
        <v>605.62566627207332</v>
      </c>
      <c r="AE20">
        <f>'IDT-1'!F20</f>
        <v>0</v>
      </c>
      <c r="AF20" s="26"/>
      <c r="AG20">
        <f t="shared" si="2"/>
        <v>605.62566627207332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11.585101080033231</v>
      </c>
      <c r="F21">
        <f>GT_Spot!T21</f>
        <v>0</v>
      </c>
      <c r="G21">
        <f>PPCL_NG!T21</f>
        <v>24.710472827586205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4.7171945701357458</v>
      </c>
      <c r="M21">
        <f>EDWPCL!W21</f>
        <v>0</v>
      </c>
      <c r="N21">
        <f>'MSW BWN'!W21</f>
        <v>5.4160159999999991</v>
      </c>
      <c r="O21">
        <f>TPDDL_ISGS_exbus!BB21</f>
        <v>482.98068801877105</v>
      </c>
      <c r="P21" s="77">
        <v>23.940000000000005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275.94000000000005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-189</v>
      </c>
      <c r="AA21" s="117">
        <f>STOA!J21</f>
        <v>2.8600000000000003</v>
      </c>
      <c r="AB21" s="117">
        <f>-STOA!P21</f>
        <v>0</v>
      </c>
      <c r="AC21">
        <f t="shared" si="0"/>
        <v>10.33793012178306</v>
      </c>
      <c r="AD21">
        <f t="shared" si="1"/>
        <v>613.99424950339198</v>
      </c>
      <c r="AE21">
        <f>'IDT-1'!F21</f>
        <v>0</v>
      </c>
      <c r="AF21" s="26"/>
      <c r="AG21">
        <f t="shared" si="2"/>
        <v>613.99424950339198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11.585101080033231</v>
      </c>
      <c r="F22">
        <f>GT_Spot!T22</f>
        <v>0</v>
      </c>
      <c r="G22">
        <f>PPCL_NG!T22</f>
        <v>24.705668413793106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4.8610859728506783</v>
      </c>
      <c r="M22">
        <f>EDWPCL!W22</f>
        <v>0</v>
      </c>
      <c r="N22">
        <f>'MSW BWN'!W22</f>
        <v>5.1520479999999989</v>
      </c>
      <c r="O22">
        <f>TPDDL_ISGS_exbus!BB22</f>
        <v>483.82398747050621</v>
      </c>
      <c r="P22" s="77">
        <v>23.940000000000005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313.69000000000005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-299</v>
      </c>
      <c r="AA22" s="117">
        <f>STOA!J22</f>
        <v>2.8600000000000003</v>
      </c>
      <c r="AB22" s="117">
        <f>-STOA!P22</f>
        <v>0</v>
      </c>
      <c r="AC22">
        <f t="shared" si="0"/>
        <v>10.942796029726701</v>
      </c>
      <c r="AD22">
        <f t="shared" si="1"/>
        <v>621.85780203610545</v>
      </c>
      <c r="AE22">
        <f>'IDT-1'!F22</f>
        <v>0</v>
      </c>
      <c r="AF22" s="26"/>
      <c r="AG22">
        <f t="shared" si="2"/>
        <v>621.85780203610545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11.585101080033231</v>
      </c>
      <c r="F23">
        <f>GT_Spot!T23</f>
        <v>0</v>
      </c>
      <c r="G23">
        <f>PPCL_NG!T23</f>
        <v>24.728317793103443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4.9846153846153847</v>
      </c>
      <c r="M23">
        <f>EDWPCL!W23</f>
        <v>0</v>
      </c>
      <c r="N23">
        <f>'MSW BWN'!W23</f>
        <v>5.0013759999999987</v>
      </c>
      <c r="O23">
        <f>TPDDL_ISGS_exbus!BB23</f>
        <v>528.74407628330414</v>
      </c>
      <c r="P23" s="77">
        <v>71.739999999999995</v>
      </c>
      <c r="Q23" s="77">
        <v>26.493067747539087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352.68000000000006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-415</v>
      </c>
      <c r="AA23" s="117">
        <f>STOA!J23</f>
        <v>2.7600000000000002</v>
      </c>
      <c r="AB23" s="117">
        <f>-STOA!P23</f>
        <v>0</v>
      </c>
      <c r="AC23">
        <f t="shared" si="0"/>
        <v>13.463057787505578</v>
      </c>
      <c r="AD23">
        <f t="shared" si="1"/>
        <v>632.52349650108965</v>
      </c>
      <c r="AE23">
        <f>'IDT-1'!F23</f>
        <v>0</v>
      </c>
      <c r="AF23" s="26"/>
      <c r="AG23">
        <f t="shared" si="2"/>
        <v>632.52349650108965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11.585101080033231</v>
      </c>
      <c r="F24">
        <f>GT_Spot!T24</f>
        <v>0</v>
      </c>
      <c r="G24">
        <f>PPCL_NG!T24</f>
        <v>24.680273655172414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5.1733031674208139</v>
      </c>
      <c r="M24">
        <f>EDWPCL!W24</f>
        <v>0</v>
      </c>
      <c r="N24">
        <f>'MSW BWN'!W24</f>
        <v>4.8892479999999994</v>
      </c>
      <c r="O24">
        <f>TPDDL_ISGS_exbus!BB24</f>
        <v>544.31754571042404</v>
      </c>
      <c r="P24" s="77">
        <v>71.739999999999995</v>
      </c>
      <c r="Q24" s="77">
        <v>26.493067747539087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352.01000000000005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-387</v>
      </c>
      <c r="AA24" s="117">
        <f>STOA!J24</f>
        <v>2.7600000000000002</v>
      </c>
      <c r="AB24" s="117">
        <f>-STOA!P24</f>
        <v>0</v>
      </c>
      <c r="AC24">
        <f t="shared" si="0"/>
        <v>13.390262323128638</v>
      </c>
      <c r="AD24">
        <f t="shared" si="1"/>
        <v>670.52827703746107</v>
      </c>
      <c r="AE24">
        <f>'IDT-1'!F24</f>
        <v>0</v>
      </c>
      <c r="AF24" s="26"/>
      <c r="AG24">
        <f t="shared" si="2"/>
        <v>670.52827703746107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11.585101080033231</v>
      </c>
      <c r="F25">
        <f>GT_Spot!T25</f>
        <v>0</v>
      </c>
      <c r="G25">
        <f>PPCL_NG!T25</f>
        <v>24.779107310344827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5.0497737556561084</v>
      </c>
      <c r="M25">
        <f>EDWPCL!W25</f>
        <v>0</v>
      </c>
      <c r="N25">
        <f>'MSW BWN'!W25</f>
        <v>4.9896959999999995</v>
      </c>
      <c r="O25">
        <f>TPDDL_ISGS_exbus!BB25</f>
        <v>607.08627750502239</v>
      </c>
      <c r="P25" s="77">
        <v>71.739999999999995</v>
      </c>
      <c r="Q25" s="77">
        <v>26.493067747539087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351.50000000000006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-353</v>
      </c>
      <c r="AA25" s="117">
        <f>STOA!J25</f>
        <v>2.7600000000000002</v>
      </c>
      <c r="AB25" s="117">
        <f>-STOA!P25</f>
        <v>0</v>
      </c>
      <c r="AC25">
        <f t="shared" si="0"/>
        <v>14.169637098240168</v>
      </c>
      <c r="AD25">
        <f t="shared" si="1"/>
        <v>706.08338630035541</v>
      </c>
      <c r="AE25">
        <f>'IDT-1'!F25</f>
        <v>0</v>
      </c>
      <c r="AF25" s="26"/>
      <c r="AG25">
        <f t="shared" si="2"/>
        <v>706.08338630035541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11.585101080033231</v>
      </c>
      <c r="F26">
        <f>GT_Spot!T26</f>
        <v>0</v>
      </c>
      <c r="G26">
        <f>PPCL_NG!T26</f>
        <v>24.590362482758618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4.9710407239818997</v>
      </c>
      <c r="M26">
        <f>EDWPCL!W26</f>
        <v>0</v>
      </c>
      <c r="N26">
        <f>'MSW BWN'!W26</f>
        <v>5.0737919999999992</v>
      </c>
      <c r="O26">
        <f>TPDDL_ISGS_exbus!BB26</f>
        <v>702.80365368292428</v>
      </c>
      <c r="P26" s="77">
        <v>71.739999999999995</v>
      </c>
      <c r="Q26" s="77">
        <v>26.493067747539087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379.17000000000007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-310</v>
      </c>
      <c r="AA26" s="117">
        <f>STOA!J26</f>
        <v>2.7600000000000002</v>
      </c>
      <c r="AB26" s="117">
        <f>-STOA!P26</f>
        <v>0</v>
      </c>
      <c r="AC26">
        <f t="shared" si="0"/>
        <v>15.937448067453252</v>
      </c>
      <c r="AD26">
        <f t="shared" si="1"/>
        <v>750.51956964978376</v>
      </c>
      <c r="AE26">
        <f>'IDT-1'!F26</f>
        <v>0</v>
      </c>
      <c r="AF26" s="26"/>
      <c r="AG26">
        <f t="shared" si="2"/>
        <v>750.51956964978376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11.585101080033231</v>
      </c>
      <c r="F27">
        <f>GT_Spot!T27</f>
        <v>0</v>
      </c>
      <c r="G27">
        <f>PPCL_NG!T27</f>
        <v>24.702923034482755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4.3656108597285073</v>
      </c>
      <c r="M27">
        <f>EDWPCL!W27</f>
        <v>0</v>
      </c>
      <c r="N27">
        <f>'MSW BWN'!W27</f>
        <v>4.7934719999999995</v>
      </c>
      <c r="O27">
        <f>TPDDL_ISGS_exbus!BB27</f>
        <v>802.04827953088147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399.56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-585</v>
      </c>
      <c r="AA27" s="117">
        <f>STOA!J27</f>
        <v>2.7600000000000002</v>
      </c>
      <c r="AB27" s="117">
        <f>-STOA!P27</f>
        <v>0</v>
      </c>
      <c r="AC27">
        <f t="shared" si="0"/>
        <v>17.713401635518689</v>
      </c>
      <c r="AD27">
        <f t="shared" si="1"/>
        <v>809.93505261714631</v>
      </c>
      <c r="AE27">
        <f>'IDT-1'!F27</f>
        <v>0</v>
      </c>
      <c r="AF27" s="26"/>
      <c r="AG27">
        <f t="shared" si="2"/>
        <v>809.93505261714631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11.585101080033231</v>
      </c>
      <c r="F28">
        <f>GT_Spot!T28</f>
        <v>0</v>
      </c>
      <c r="G28">
        <f>PPCL_NG!T28</f>
        <v>24.761262344827585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3.9230769230769229</v>
      </c>
      <c r="M28">
        <f>EDWPCL!W28</f>
        <v>0</v>
      </c>
      <c r="N28">
        <f>'MSW BWN'!W28</f>
        <v>5.0574399999999988</v>
      </c>
      <c r="O28">
        <f>TPDDL_ISGS_exbus!BB28</f>
        <v>816.88793798306187</v>
      </c>
      <c r="P28" s="77">
        <v>71.739999999999995</v>
      </c>
      <c r="Q28" s="77">
        <v>26.493067747539087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399.22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-468</v>
      </c>
      <c r="AA28" s="117">
        <f>STOA!J28</f>
        <v>2.7600000000000002</v>
      </c>
      <c r="AB28" s="117">
        <f>-STOA!P28</f>
        <v>0</v>
      </c>
      <c r="AC28">
        <f t="shared" si="0"/>
        <v>16.89042099071148</v>
      </c>
      <c r="AD28">
        <f t="shared" si="1"/>
        <v>932.18746508782726</v>
      </c>
      <c r="AE28">
        <f>'IDT-1'!F28</f>
        <v>-57.664000000000001</v>
      </c>
      <c r="AF28" s="26"/>
      <c r="AG28">
        <f t="shared" si="2"/>
        <v>874.52346508782728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11.585101080033231</v>
      </c>
      <c r="F29">
        <f>GT_Spot!T29</f>
        <v>0</v>
      </c>
      <c r="G29">
        <f>PPCL_NG!T29</f>
        <v>24.698804965517237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4.2285067873303168</v>
      </c>
      <c r="M29">
        <f>EDWPCL!W29</f>
        <v>0</v>
      </c>
      <c r="N29">
        <f>'MSW BWN'!W29</f>
        <v>5.2758559999999992</v>
      </c>
      <c r="O29">
        <f>TPDDL_ISGS_exbus!BB29</f>
        <v>837.61102458796188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396.62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-386</v>
      </c>
      <c r="AA29" s="117">
        <f>STOA!J29</f>
        <v>2.7600000000000002</v>
      </c>
      <c r="AB29" s="117">
        <f>-STOA!P29</f>
        <v>0</v>
      </c>
      <c r="AC29">
        <f t="shared" si="0"/>
        <v>16.295119277071105</v>
      </c>
      <c r="AD29">
        <f t="shared" si="1"/>
        <v>1039.9072418913104</v>
      </c>
      <c r="AE29">
        <f>'IDT-1'!F29</f>
        <v>-100.911</v>
      </c>
      <c r="AF29" s="26"/>
      <c r="AG29">
        <f t="shared" si="2"/>
        <v>938.99624189131032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11.585101080033231</v>
      </c>
      <c r="F30">
        <f>GT_Spot!T30</f>
        <v>0</v>
      </c>
      <c r="G30">
        <f>PPCL_NG!T30</f>
        <v>24.619188965517239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4.1959276018099541</v>
      </c>
      <c r="M30">
        <f>EDWPCL!W30</f>
        <v>0</v>
      </c>
      <c r="N30">
        <f>'MSW BWN'!W30</f>
        <v>5.4825919999999986</v>
      </c>
      <c r="O30">
        <f>TPDDL_ISGS_exbus!BB30</f>
        <v>874.63941115346199</v>
      </c>
      <c r="P30" s="77">
        <v>71.739999999999995</v>
      </c>
      <c r="Q30" s="77">
        <v>26.493067747539087</v>
      </c>
      <c r="R30" s="80">
        <v>1.74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396.13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-344</v>
      </c>
      <c r="AA30" s="117">
        <f>STOA!J30</f>
        <v>2.7600000000000002</v>
      </c>
      <c r="AB30" s="117">
        <f>-STOA!P30</f>
        <v>0</v>
      </c>
      <c r="AC30">
        <f t="shared" si="0"/>
        <v>16.381612957304675</v>
      </c>
      <c r="AD30">
        <f t="shared" si="1"/>
        <v>1113.9336755910565</v>
      </c>
      <c r="AE30">
        <f>'IDT-1'!F30</f>
        <v>-109.56100000000001</v>
      </c>
      <c r="AF30" s="26"/>
      <c r="AG30">
        <f t="shared" si="2"/>
        <v>1004.3726755910565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11.585101080033231</v>
      </c>
      <c r="F31">
        <f>GT_Spot!T31</f>
        <v>0</v>
      </c>
      <c r="G31">
        <f>PPCL_NG!T31</f>
        <v>24.670664827586204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4.7171945701357458</v>
      </c>
      <c r="M31">
        <f>EDWPCL!W31</f>
        <v>0</v>
      </c>
      <c r="N31">
        <f>'MSW BWN'!W31</f>
        <v>5.6624639999999991</v>
      </c>
      <c r="O31">
        <f>TPDDL_ISGS_exbus!BB31</f>
        <v>912.58800936413161</v>
      </c>
      <c r="P31" s="77">
        <v>71.739999999999995</v>
      </c>
      <c r="Q31" s="77">
        <v>26.493067747539087</v>
      </c>
      <c r="R31" s="80">
        <v>6.03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395.83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-404</v>
      </c>
      <c r="AA31" s="117">
        <f>STOA!J31</f>
        <v>2.7600000000000002</v>
      </c>
      <c r="AB31" s="117">
        <f>-STOA!P31</f>
        <v>0</v>
      </c>
      <c r="AC31">
        <f t="shared" si="0"/>
        <v>17.423155196230692</v>
      </c>
      <c r="AD31">
        <f t="shared" si="1"/>
        <v>1080.5833463931949</v>
      </c>
      <c r="AE31">
        <f>'IDT-1'!F31</f>
        <v>-18.452000000000002</v>
      </c>
      <c r="AF31" s="26"/>
      <c r="AG31">
        <f t="shared" si="2"/>
        <v>1062.1313463931949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11.585101080033231</v>
      </c>
      <c r="F32">
        <f>GT_Spot!T32</f>
        <v>0</v>
      </c>
      <c r="G32">
        <f>PPCL_NG!T32</f>
        <v>24.599971310344827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4.8936651583710402</v>
      </c>
      <c r="M32">
        <f>EDWPCL!W32</f>
        <v>0</v>
      </c>
      <c r="N32">
        <f>'MSW BWN'!W32</f>
        <v>5.6344319999999986</v>
      </c>
      <c r="O32">
        <f>TPDDL_ISGS_exbus!BB32</f>
        <v>920.4811548510653</v>
      </c>
      <c r="P32" s="77">
        <v>71.739999999999995</v>
      </c>
      <c r="Q32" s="77">
        <v>26.493067747539087</v>
      </c>
      <c r="R32" s="80">
        <v>12.782536720921001</v>
      </c>
      <c r="S32" s="80">
        <v>0</v>
      </c>
      <c r="T32" s="78">
        <f>SUMPRODUCT(LTA!F32:AJ32,LTA!F$101:AJ$101,LTA!F$105:AJ$105)</f>
        <v>7.33</v>
      </c>
      <c r="U32" s="78">
        <f>SUMPRODUCT(LTA!F32:AJ32,LTA!F$102:AJ$102,LTA!F$105:AJ$105)</f>
        <v>399.35999999999996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-341</v>
      </c>
      <c r="AA32" s="117">
        <f>STOA!J32</f>
        <v>2.7600000000000002</v>
      </c>
      <c r="AB32" s="117">
        <f>-STOA!P32</f>
        <v>0</v>
      </c>
      <c r="AC32">
        <f t="shared" si="0"/>
        <v>16.953282047164301</v>
      </c>
      <c r="AD32">
        <f t="shared" si="1"/>
        <v>1174.3066468211098</v>
      </c>
      <c r="AE32">
        <f>'IDT-1'!F32</f>
        <v>-28.832000000000001</v>
      </c>
      <c r="AF32" s="26"/>
      <c r="AG32">
        <f t="shared" si="2"/>
        <v>1145.4746468211097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11.585101080033231</v>
      </c>
      <c r="F33">
        <f>GT_Spot!T33</f>
        <v>0</v>
      </c>
      <c r="G33">
        <f>PPCL_NG!T33</f>
        <v>24.632229517241374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5.3945701357466058</v>
      </c>
      <c r="M33">
        <f>EDWPCL!W33</f>
        <v>0</v>
      </c>
      <c r="N33">
        <f>'MSW BWN'!W33</f>
        <v>5.4662399999999982</v>
      </c>
      <c r="O33">
        <f>TPDDL_ISGS_exbus!BB33</f>
        <v>913.68456304940412</v>
      </c>
      <c r="P33" s="77">
        <v>71.739999999999995</v>
      </c>
      <c r="Q33" s="77">
        <v>26.493067747539087</v>
      </c>
      <c r="R33" s="80">
        <v>18.059999999999999</v>
      </c>
      <c r="S33" s="80">
        <v>0</v>
      </c>
      <c r="T33" s="78">
        <f>SUMPRODUCT(LTA!F33:AJ33,LTA!F$101:AJ$101,LTA!F$105:AJ$105)</f>
        <v>7.44</v>
      </c>
      <c r="U33" s="78">
        <f>SUMPRODUCT(LTA!F33:AJ33,LTA!F$102:AJ$102,LTA!F$105:AJ$105)</f>
        <v>404.91999999999996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-177</v>
      </c>
      <c r="AA33" s="117">
        <f>STOA!J33</f>
        <v>2.7600000000000002</v>
      </c>
      <c r="AB33" s="117">
        <f>-STOA!P33</f>
        <v>0</v>
      </c>
      <c r="AC33">
        <f t="shared" si="0"/>
        <v>15.53700854894714</v>
      </c>
      <c r="AD33">
        <f t="shared" si="1"/>
        <v>1344.2387629810171</v>
      </c>
      <c r="AE33">
        <f>'IDT-1'!F33</f>
        <v>-126</v>
      </c>
      <c r="AF33" s="26"/>
      <c r="AG33">
        <f t="shared" si="2"/>
        <v>1218.2387629810171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11.585101080033231</v>
      </c>
      <c r="F34">
        <f>GT_Spot!T34</f>
        <v>0</v>
      </c>
      <c r="G34">
        <f>PPCL_NG!T34</f>
        <v>24.636347586206892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6.0665158371040722</v>
      </c>
      <c r="M34">
        <f>EDWPCL!W34</f>
        <v>0</v>
      </c>
      <c r="N34">
        <f>'MSW BWN'!W34</f>
        <v>4.9453119999999995</v>
      </c>
      <c r="O34">
        <f>TPDDL_ISGS_exbus!BB34</f>
        <v>912.38745007900411</v>
      </c>
      <c r="P34" s="77">
        <v>71.739999999999995</v>
      </c>
      <c r="Q34" s="77">
        <v>26.493067747539087</v>
      </c>
      <c r="R34" s="80">
        <v>20.200000000000003</v>
      </c>
      <c r="S34" s="80">
        <v>0</v>
      </c>
      <c r="T34" s="78">
        <f>SUMPRODUCT(LTA!F34:AJ34,LTA!F$101:AJ$101,LTA!F$105:AJ$105)</f>
        <v>11.14</v>
      </c>
      <c r="U34" s="78">
        <f>SUMPRODUCT(LTA!F34:AJ34,LTA!F$102:AJ$102,LTA!F$105:AJ$105)</f>
        <v>414.08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</v>
      </c>
      <c r="AA34" s="117">
        <f>STOA!J34</f>
        <v>2.7600000000000002</v>
      </c>
      <c r="AB34" s="117">
        <f>-STOA!P34</f>
        <v>0</v>
      </c>
      <c r="AC34">
        <f t="shared" si="0"/>
        <v>14.735633887278151</v>
      </c>
      <c r="AD34">
        <f t="shared" si="1"/>
        <v>1462.8981604426092</v>
      </c>
      <c r="AE34">
        <f>'IDT-1'!F34</f>
        <v>-195</v>
      </c>
      <c r="AF34" s="26"/>
      <c r="AG34">
        <f t="shared" si="2"/>
        <v>1267.8981604426092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11.585101080033231</v>
      </c>
      <c r="F35">
        <f>GT_Spot!T35</f>
        <v>0</v>
      </c>
      <c r="G35">
        <f>PPCL_NG!T35</f>
        <v>24.666546758620694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4.9780159999999984</v>
      </c>
      <c r="O35">
        <f>TPDDL_ISGS_exbus!BB35</f>
        <v>911.12679474793538</v>
      </c>
      <c r="P35" s="77">
        <v>71.739999999999995</v>
      </c>
      <c r="Q35" s="77">
        <v>26.493067747539087</v>
      </c>
      <c r="R35" s="80">
        <v>20.200000000000003</v>
      </c>
      <c r="S35" s="80">
        <v>0</v>
      </c>
      <c r="T35" s="78">
        <f>SUMPRODUCT(LTA!F35:AJ35,LTA!F$101:AJ$101,LTA!F$105:AJ$105)</f>
        <v>10.53</v>
      </c>
      <c r="U35" s="78">
        <f>SUMPRODUCT(LTA!F35:AJ35,LTA!F$102:AJ$102,LTA!F$105:AJ$105)</f>
        <v>423.94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-186</v>
      </c>
      <c r="AA35" s="117">
        <f>STOA!J35</f>
        <v>2.81</v>
      </c>
      <c r="AB35" s="117">
        <f>-STOA!P35</f>
        <v>0</v>
      </c>
      <c r="AC35">
        <f t="shared" si="0"/>
        <v>16.032645681161799</v>
      </c>
      <c r="AD35">
        <f t="shared" si="1"/>
        <v>1331.7636709010771</v>
      </c>
      <c r="AE35">
        <f>'IDT-1'!F35</f>
        <v>0</v>
      </c>
      <c r="AF35" s="26"/>
      <c r="AG35">
        <f t="shared" si="2"/>
        <v>1331.7636709010771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7.5893985168909648</v>
      </c>
      <c r="F36">
        <f>GT_Spot!T36</f>
        <v>0</v>
      </c>
      <c r="G36">
        <f>PPCL_NG!T36</f>
        <v>24.704295724137936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5.8316742081447961</v>
      </c>
      <c r="M36">
        <f>EDWPCL!W36</f>
        <v>0</v>
      </c>
      <c r="N36">
        <f>'MSW BWN'!W36</f>
        <v>4.9055999999999997</v>
      </c>
      <c r="O36">
        <f>TPDDL_ISGS_exbus!BB36</f>
        <v>906.15308976920221</v>
      </c>
      <c r="P36" s="77">
        <v>71.739999999999995</v>
      </c>
      <c r="Q36" s="77">
        <v>26.493067747539087</v>
      </c>
      <c r="R36" s="80">
        <v>20.200000000000003</v>
      </c>
      <c r="S36" s="80">
        <v>0</v>
      </c>
      <c r="T36" s="78">
        <f>SUMPRODUCT(LTA!F36:AJ36,LTA!F$101:AJ$101,LTA!F$105:AJ$105)</f>
        <v>18.590000000000003</v>
      </c>
      <c r="U36" s="78">
        <f>SUMPRODUCT(LTA!F36:AJ36,LTA!F$102:AJ$102,LTA!F$105:AJ$105)</f>
        <v>434.66999999999996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-144</v>
      </c>
      <c r="AA36" s="117">
        <f>STOA!J36</f>
        <v>2.81</v>
      </c>
      <c r="AB36" s="117">
        <f>-STOA!P36</f>
        <v>0</v>
      </c>
      <c r="AC36">
        <f t="shared" si="0"/>
        <v>15.920845998249847</v>
      </c>
      <c r="AD36">
        <f t="shared" si="1"/>
        <v>1363.3662799676647</v>
      </c>
      <c r="AE36">
        <f>'IDT-1'!F36</f>
        <v>0</v>
      </c>
      <c r="AF36" s="26"/>
      <c r="AG36">
        <f t="shared" si="2"/>
        <v>1363.3662799676647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7.5893985168909648</v>
      </c>
      <c r="F37">
        <f>GT_Spot!T37</f>
        <v>0</v>
      </c>
      <c r="G37">
        <f>PPCL_NG!T37</f>
        <v>24.561536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5.910407239819004</v>
      </c>
      <c r="M37">
        <f>EDWPCL!W37</f>
        <v>0</v>
      </c>
      <c r="N37">
        <f>'MSW BWN'!W37</f>
        <v>5.0177279999999991</v>
      </c>
      <c r="O37">
        <f>TPDDL_ISGS_exbus!BB37</f>
        <v>878.4680069566316</v>
      </c>
      <c r="P37" s="77">
        <v>71.739999999999995</v>
      </c>
      <c r="Q37" s="77">
        <v>26.493067747539087</v>
      </c>
      <c r="R37" s="80">
        <v>20.200000000000003</v>
      </c>
      <c r="S37" s="80">
        <v>0</v>
      </c>
      <c r="T37" s="78">
        <f>SUMPRODUCT(LTA!F37:AJ37,LTA!F$101:AJ$101,LTA!F$105:AJ$105)</f>
        <v>38.950000000000003</v>
      </c>
      <c r="U37" s="78">
        <f>SUMPRODUCT(LTA!F37:AJ37,LTA!F$102:AJ$102,LTA!F$105:AJ$105)</f>
        <v>446.15999999999997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-98</v>
      </c>
      <c r="AA37" s="117">
        <f>STOA!J37</f>
        <v>2.81</v>
      </c>
      <c r="AB37" s="117">
        <f>-STOA!P37</f>
        <v>0</v>
      </c>
      <c r="AC37">
        <f t="shared" si="0"/>
        <v>16.037823708705307</v>
      </c>
      <c r="AD37">
        <f t="shared" si="1"/>
        <v>1358.4623207521754</v>
      </c>
      <c r="AE37">
        <f>'IDT-1'!F37</f>
        <v>0</v>
      </c>
      <c r="AF37" s="26"/>
      <c r="AG37">
        <f t="shared" si="2"/>
        <v>1358.4623207521754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7.5893985168909648</v>
      </c>
      <c r="F38">
        <f>GT_Spot!T38</f>
        <v>0</v>
      </c>
      <c r="G38">
        <f>PPCL_NG!T38</f>
        <v>23.920634439004203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5.9484162895927595</v>
      </c>
      <c r="M38">
        <f>EDWPCL!W38</f>
        <v>0</v>
      </c>
      <c r="N38">
        <f>'MSW BWN'!W38</f>
        <v>5.4160159999999991</v>
      </c>
      <c r="O38">
        <f>TPDDL_ISGS_exbus!BB38</f>
        <v>871.2556002133316</v>
      </c>
      <c r="P38" s="77">
        <v>71.739999999999995</v>
      </c>
      <c r="Q38" s="77">
        <v>26.493067747539087</v>
      </c>
      <c r="R38" s="80">
        <v>20.200000000000003</v>
      </c>
      <c r="S38" s="80">
        <v>0</v>
      </c>
      <c r="T38" s="78">
        <f>SUMPRODUCT(LTA!F38:AJ38,LTA!F$101:AJ$101,LTA!F$105:AJ$105)</f>
        <v>53.86</v>
      </c>
      <c r="U38" s="78">
        <f>SUMPRODUCT(LTA!F38:AJ38,LTA!F$102:AJ$102,LTA!F$105:AJ$105)</f>
        <v>457.91999999999996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-85</v>
      </c>
      <c r="AA38" s="117">
        <f>STOA!J38</f>
        <v>2.81</v>
      </c>
      <c r="AB38" s="117">
        <f>-STOA!P38</f>
        <v>0</v>
      </c>
      <c r="AC38">
        <f t="shared" si="0"/>
        <v>16.358178177542833</v>
      </c>
      <c r="AD38">
        <f t="shared" si="1"/>
        <v>1360.3949550288157</v>
      </c>
      <c r="AE38">
        <f>'IDT-1'!F38</f>
        <v>0</v>
      </c>
      <c r="AF38" s="26"/>
      <c r="AG38">
        <f t="shared" si="2"/>
        <v>1360.3949550288157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7.5271903323262839</v>
      </c>
      <c r="F39">
        <f>GT_Spot!T39</f>
        <v>0</v>
      </c>
      <c r="G39">
        <f>PPCL_NG!T39</f>
        <v>24.650760827586204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5.7203619909502263</v>
      </c>
      <c r="M39">
        <f>EDWPCL!W39</f>
        <v>0</v>
      </c>
      <c r="N39">
        <f>'MSW BWN'!W39</f>
        <v>5.5059519999999997</v>
      </c>
      <c r="O39">
        <f>TPDDL_ISGS_exbus!BB39</f>
        <v>856.72103917743163</v>
      </c>
      <c r="P39" s="77">
        <v>71.739999999999995</v>
      </c>
      <c r="Q39" s="77">
        <v>26.493067747539087</v>
      </c>
      <c r="R39" s="80">
        <v>20.200000000000003</v>
      </c>
      <c r="S39" s="80">
        <v>0</v>
      </c>
      <c r="T39" s="78">
        <f>SUMPRODUCT(LTA!F39:AJ39,LTA!F$101:AJ$101,LTA!F$105:AJ$105)</f>
        <v>65</v>
      </c>
      <c r="U39" s="78">
        <f>SUMPRODUCT(LTA!F39:AJ39,LTA!F$102:AJ$102,LTA!F$105:AJ$105)</f>
        <v>468.71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-69</v>
      </c>
      <c r="AA39" s="117">
        <f>STOA!J39</f>
        <v>2.81</v>
      </c>
      <c r="AB39" s="117">
        <f>-STOA!P39</f>
        <v>0</v>
      </c>
      <c r="AC39">
        <f t="shared" si="0"/>
        <v>16.108307688795179</v>
      </c>
      <c r="AD39">
        <f t="shared" si="1"/>
        <v>1404.5700643870382</v>
      </c>
      <c r="AE39">
        <f>'IDT-1'!F39</f>
        <v>0</v>
      </c>
      <c r="AF39" s="26"/>
      <c r="AG39">
        <f t="shared" si="2"/>
        <v>1404.5700643870382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7.5271903323262839</v>
      </c>
      <c r="F40">
        <f>GT_Spot!T40</f>
        <v>0</v>
      </c>
      <c r="G40">
        <f>PPCL_NG!T40</f>
        <v>24.70978648275862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5.6945701357466065</v>
      </c>
      <c r="M40">
        <f>EDWPCL!W40</f>
        <v>0</v>
      </c>
      <c r="N40">
        <f>'MSW BWN'!W40</f>
        <v>5.814303999999999</v>
      </c>
      <c r="O40">
        <f>TPDDL_ISGS_exbus!BB40</f>
        <v>851.85686507823164</v>
      </c>
      <c r="P40" s="77">
        <v>71.739999999999995</v>
      </c>
      <c r="Q40" s="77">
        <v>26.493067747539087</v>
      </c>
      <c r="R40" s="80">
        <v>20.200000000000003</v>
      </c>
      <c r="S40" s="80">
        <v>0</v>
      </c>
      <c r="T40" s="78">
        <f>SUMPRODUCT(LTA!F40:AJ40,LTA!F$101:AJ$101,LTA!F$105:AJ$105)</f>
        <v>74.44</v>
      </c>
      <c r="U40" s="78">
        <f>SUMPRODUCT(LTA!F40:AJ40,LTA!F$102:AJ$102,LTA!F$105:AJ$105)</f>
        <v>478.53999999999996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-36</v>
      </c>
      <c r="AA40" s="117">
        <f>STOA!J40</f>
        <v>2.81</v>
      </c>
      <c r="AB40" s="117">
        <f>-STOA!P40</f>
        <v>0</v>
      </c>
      <c r="AC40">
        <f t="shared" si="0"/>
        <v>15.767544153085593</v>
      </c>
      <c r="AD40">
        <f t="shared" si="1"/>
        <v>1472.6582396235167</v>
      </c>
      <c r="AE40">
        <f>'IDT-1'!F40</f>
        <v>0</v>
      </c>
      <c r="AF40" s="26"/>
      <c r="AG40">
        <f t="shared" si="2"/>
        <v>1472.6582396235167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7.5271903323262839</v>
      </c>
      <c r="F41">
        <f>GT_Spot!T41</f>
        <v>0</v>
      </c>
      <c r="G41">
        <f>PPCL_NG!T41</f>
        <v>24.725572413793103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5.7243679999999983</v>
      </c>
      <c r="O41">
        <f>TPDDL_ISGS_exbus!BB41</f>
        <v>844.22699074903164</v>
      </c>
      <c r="P41" s="77">
        <v>71.739999999999995</v>
      </c>
      <c r="Q41" s="77">
        <v>26.493067747539087</v>
      </c>
      <c r="R41" s="80">
        <v>20.200000000000003</v>
      </c>
      <c r="S41" s="80">
        <v>0</v>
      </c>
      <c r="T41" s="78">
        <f>SUMPRODUCT(LTA!F41:AJ41,LTA!F$101:AJ$101,LTA!F$105:AJ$105)</f>
        <v>80.540000000000006</v>
      </c>
      <c r="U41" s="78">
        <f>SUMPRODUCT(LTA!F41:AJ41,LTA!F$102:AJ$102,LTA!F$105:AJ$105)</f>
        <v>487.7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3.67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15.550523684571507</v>
      </c>
      <c r="AD41">
        <f t="shared" si="1"/>
        <v>1520.5334558062291</v>
      </c>
      <c r="AE41">
        <f>'IDT-1'!F41</f>
        <v>0</v>
      </c>
      <c r="AF41" s="26"/>
      <c r="AG41">
        <f t="shared" si="2"/>
        <v>1520.5334558062291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7.7707337180544096</v>
      </c>
      <c r="F42">
        <f>GT_Spot!T42</f>
        <v>0</v>
      </c>
      <c r="G42">
        <f>PPCL_NG!T42</f>
        <v>24.723513379310344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5.9945701357466064</v>
      </c>
      <c r="M42">
        <f>EDWPCL!W42</f>
        <v>0</v>
      </c>
      <c r="N42">
        <f>'MSW BWN'!W42</f>
        <v>5.7348799999999995</v>
      </c>
      <c r="O42">
        <f>TPDDL_ISGS_exbus!BB42</f>
        <v>841.6914140632316</v>
      </c>
      <c r="P42" s="77">
        <v>71.739999999999995</v>
      </c>
      <c r="Q42" s="77">
        <v>26.493067747539087</v>
      </c>
      <c r="R42" s="80">
        <v>20.200000000000003</v>
      </c>
      <c r="S42" s="80">
        <v>0</v>
      </c>
      <c r="T42" s="78">
        <f>SUMPRODUCT(LTA!F42:AJ42,LTA!F$101:AJ$101,LTA!F$105:AJ$105)</f>
        <v>84.65</v>
      </c>
      <c r="U42" s="78">
        <f>SUMPRODUCT(LTA!F42:AJ42,LTA!F$102:AJ$102,LTA!F$105:AJ$105)</f>
        <v>495.72999999999996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11.73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15.573852727805694</v>
      </c>
      <c r="AD42">
        <f t="shared" si="1"/>
        <v>1553.2943263160764</v>
      </c>
      <c r="AE42">
        <f>'IDT-1'!F42</f>
        <v>0</v>
      </c>
      <c r="AF42" s="26"/>
      <c r="AG42">
        <f t="shared" si="2"/>
        <v>1553.2943263160764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7.7707337180544096</v>
      </c>
      <c r="F43">
        <f>GT_Spot!T43</f>
        <v>0</v>
      </c>
      <c r="G43">
        <f>PPCL_NG!T43</f>
        <v>21.799977380870288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5.6904959999999987</v>
      </c>
      <c r="O43">
        <f>TPDDL_ISGS_exbus!BB43</f>
        <v>833.98977756023157</v>
      </c>
      <c r="P43" s="77">
        <v>71.739999999999995</v>
      </c>
      <c r="Q43" s="77">
        <v>26.493067747539087</v>
      </c>
      <c r="R43" s="80">
        <v>20.200000000000003</v>
      </c>
      <c r="S43" s="80">
        <v>0</v>
      </c>
      <c r="T43" s="78">
        <f>SUMPRODUCT(LTA!F43:AJ43,LTA!F$101:AJ$101,LTA!F$105:AJ$105)</f>
        <v>47.42</v>
      </c>
      <c r="U43" s="78">
        <f>SUMPRODUCT(LTA!F43:AJ43,LTA!F$102:AJ$102,LTA!F$105:AJ$105)</f>
        <v>503.28999999999996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22.47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15.092586979526942</v>
      </c>
      <c r="AD43">
        <f t="shared" si="1"/>
        <v>1549.308255675279</v>
      </c>
      <c r="AE43">
        <f>'IDT-1'!F43</f>
        <v>0</v>
      </c>
      <c r="AF43" s="26"/>
      <c r="AG43">
        <f t="shared" si="2"/>
        <v>1549.308255675279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7.7707337180544096</v>
      </c>
      <c r="F44">
        <f>GT_Spot!T44</f>
        <v>0</v>
      </c>
      <c r="G44">
        <f>PPCL_NG!T44</f>
        <v>21.768535687193992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5.5725279999999993</v>
      </c>
      <c r="O44">
        <f>TPDDL_ISGS_exbus!BB44</f>
        <v>828.4545380674316</v>
      </c>
      <c r="P44" s="77">
        <v>71.739999999999995</v>
      </c>
      <c r="Q44" s="77">
        <v>26.493067747539087</v>
      </c>
      <c r="R44" s="80">
        <v>20.200000000000003</v>
      </c>
      <c r="S44" s="80">
        <v>0</v>
      </c>
      <c r="T44" s="78">
        <f>SUMPRODUCT(LTA!F44:AJ44,LTA!F$101:AJ$101,LTA!F$105:AJ$105)</f>
        <v>52.96</v>
      </c>
      <c r="U44" s="78">
        <f>SUMPRODUCT(LTA!F44:AJ44,LTA!F$102:AJ$102,LTA!F$105:AJ$105)</f>
        <v>509.93999999999988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27.79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15.196650066685949</v>
      </c>
      <c r="AD44">
        <f t="shared" si="1"/>
        <v>1561.0295434016434</v>
      </c>
      <c r="AE44">
        <f>'IDT-1'!F44</f>
        <v>0</v>
      </c>
      <c r="AF44" s="26"/>
      <c r="AG44">
        <f t="shared" si="2"/>
        <v>1561.0295434016434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7.5564529793843551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5.7149321266968318</v>
      </c>
      <c r="M45">
        <f>EDWPCL!W45</f>
        <v>0</v>
      </c>
      <c r="N45">
        <f>'MSW BWN'!W45</f>
        <v>5.6227519999999993</v>
      </c>
      <c r="O45">
        <f>TPDDL_ISGS_exbus!BB45</f>
        <v>828.6770312576316</v>
      </c>
      <c r="P45" s="77">
        <v>71.739999999999995</v>
      </c>
      <c r="Q45" s="77">
        <v>26.493067747539087</v>
      </c>
      <c r="R45" s="80">
        <v>20.200000000000003</v>
      </c>
      <c r="S45" s="80">
        <v>0</v>
      </c>
      <c r="T45" s="78">
        <f>SUMPRODUCT(LTA!F45:AJ45,LTA!F$101:AJ$101,LTA!F$105:AJ$105)</f>
        <v>56.66</v>
      </c>
      <c r="U45" s="78">
        <f>SUMPRODUCT(LTA!F45:AJ45,LTA!F$102:AJ$102,LTA!F$105:AJ$105)</f>
        <v>515.66999999999996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36.72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15.385498029998548</v>
      </c>
      <c r="AD45">
        <f t="shared" si="1"/>
        <v>1532.0787380812531</v>
      </c>
      <c r="AE45">
        <f>'IDT-1'!F45</f>
        <v>0</v>
      </c>
      <c r="AF45" s="26"/>
      <c r="AG45">
        <f t="shared" si="2"/>
        <v>1532.0787380812531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7.5564529793843551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5.2914027149321265</v>
      </c>
      <c r="M46">
        <f>EDWPCL!W46</f>
        <v>0</v>
      </c>
      <c r="N46">
        <f>'MSW BWN'!W46</f>
        <v>5.3038879999999997</v>
      </c>
      <c r="O46">
        <f>TPDDL_ISGS_exbus!BB46</f>
        <v>823.9545009960317</v>
      </c>
      <c r="P46" s="77">
        <v>71.739999999999995</v>
      </c>
      <c r="Q46" s="77">
        <v>26.493067747539087</v>
      </c>
      <c r="R46" s="80">
        <v>20.200000000000003</v>
      </c>
      <c r="S46" s="80">
        <v>0</v>
      </c>
      <c r="T46" s="78">
        <f>SUMPRODUCT(LTA!F46:AJ46,LTA!F$101:AJ$101,LTA!F$105:AJ$105)</f>
        <v>66.48</v>
      </c>
      <c r="U46" s="78">
        <f>SUMPRODUCT(LTA!F46:AJ46,LTA!F$102:AJ$102,LTA!F$105:AJ$105)</f>
        <v>520.34999999999991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45.89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15.767655889727822</v>
      </c>
      <c r="AD46">
        <f t="shared" si="1"/>
        <v>1524.9016565481593</v>
      </c>
      <c r="AE46">
        <f>'IDT-1'!F46</f>
        <v>0</v>
      </c>
      <c r="AF46" s="26"/>
      <c r="AG46">
        <f t="shared" si="2"/>
        <v>1524.9016565481593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7.3130680214507473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4.8285067873303165</v>
      </c>
      <c r="M47">
        <f>EDWPCL!W47</f>
        <v>0</v>
      </c>
      <c r="N47">
        <f>'MSW BWN'!W47</f>
        <v>5.354111999999998</v>
      </c>
      <c r="O47">
        <f>TPDDL_ISGS_exbus!BB47</f>
        <v>820.38743986723171</v>
      </c>
      <c r="P47" s="77">
        <v>71.739999999999995</v>
      </c>
      <c r="Q47" s="77">
        <v>26.493067747539087</v>
      </c>
      <c r="R47" s="80">
        <v>20.200000000000003</v>
      </c>
      <c r="S47" s="80">
        <v>0</v>
      </c>
      <c r="T47" s="78">
        <f>SUMPRODUCT(LTA!F47:AJ47,LTA!F$101:AJ$101,LTA!F$105:AJ$105)</f>
        <v>76.5</v>
      </c>
      <c r="U47" s="78">
        <f>SUMPRODUCT(LTA!F47:AJ47,LTA!F$102:AJ$102,LTA!F$105:AJ$105)</f>
        <v>524.53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45.07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15.359939437480929</v>
      </c>
      <c r="AD47">
        <f t="shared" si="1"/>
        <v>1589.4662549860707</v>
      </c>
      <c r="AE47">
        <f>'IDT-1'!F47</f>
        <v>0</v>
      </c>
      <c r="AF47" s="26"/>
      <c r="AG47">
        <f t="shared" si="2"/>
        <v>1589.4662549860707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7.3130680214507473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5.1665158371040727</v>
      </c>
      <c r="M48">
        <f>EDWPCL!W48</f>
        <v>0</v>
      </c>
      <c r="N48">
        <f>'MSW BWN'!W48</f>
        <v>5.4720799999999992</v>
      </c>
      <c r="O48">
        <f>TPDDL_ISGS_exbus!BB48</f>
        <v>815.97966978843169</v>
      </c>
      <c r="P48" s="77">
        <v>71.739999999999995</v>
      </c>
      <c r="Q48" s="77">
        <v>26.493067747539087</v>
      </c>
      <c r="R48" s="80">
        <v>20.200000000000003</v>
      </c>
      <c r="S48" s="80">
        <v>0</v>
      </c>
      <c r="T48" s="78">
        <f>SUMPRODUCT(LTA!F48:AJ48,LTA!F$101:AJ$101,LTA!F$105:AJ$105)</f>
        <v>83.18</v>
      </c>
      <c r="U48" s="78">
        <f>SUMPRODUCT(LTA!F48:AJ48,LTA!F$102:AJ$102,LTA!F$105:AJ$105)</f>
        <v>527.37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43.94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15.487776934047451</v>
      </c>
      <c r="AD48">
        <f t="shared" si="1"/>
        <v>1583.7766244604782</v>
      </c>
      <c r="AE48">
        <f>'IDT-1'!F48</f>
        <v>0</v>
      </c>
      <c r="AF48" s="26"/>
      <c r="AG48">
        <f t="shared" si="2"/>
        <v>1583.7766244604782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7.3130680214507473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4.3588235294117643</v>
      </c>
      <c r="M49">
        <f>EDWPCL!W49</f>
        <v>0</v>
      </c>
      <c r="N49">
        <f>'MSW BWN'!W49</f>
        <v>5.9205919999999992</v>
      </c>
      <c r="O49">
        <f>TPDDL_ISGS_exbus!BB49</f>
        <v>809.28450335043158</v>
      </c>
      <c r="P49" s="77">
        <v>71.739999999999995</v>
      </c>
      <c r="Q49" s="77">
        <v>26.493067747539087</v>
      </c>
      <c r="R49" s="80">
        <v>20.200000000000003</v>
      </c>
      <c r="S49" s="80">
        <v>0</v>
      </c>
      <c r="T49" s="78">
        <f>SUMPRODUCT(LTA!F49:AJ49,LTA!F$101:AJ$101,LTA!F$105:AJ$105)</f>
        <v>65.47</v>
      </c>
      <c r="U49" s="78">
        <f>SUMPRODUCT(LTA!F49:AJ49,LTA!F$102:AJ$102,LTA!F$105:AJ$105)</f>
        <v>529.53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36.549999999999997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15.135045407463405</v>
      </c>
      <c r="AD49">
        <f t="shared" si="1"/>
        <v>1564.1350092413697</v>
      </c>
      <c r="AE49">
        <f>'IDT-1'!F49</f>
        <v>0</v>
      </c>
      <c r="AF49" s="26"/>
      <c r="AG49">
        <f t="shared" si="2"/>
        <v>1564.1350092413697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7.3130680214507473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5.6226244343891398</v>
      </c>
      <c r="M50">
        <f>EDWPCL!W50</f>
        <v>0</v>
      </c>
      <c r="N50">
        <f>'MSW BWN'!W50</f>
        <v>5.7804319999999985</v>
      </c>
      <c r="O50">
        <f>TPDDL_ISGS_exbus!BB50</f>
        <v>800.84735434953166</v>
      </c>
      <c r="P50" s="77">
        <v>71.739999999999995</v>
      </c>
      <c r="Q50" s="77">
        <v>26.493067747539087</v>
      </c>
      <c r="R50" s="80">
        <v>20.200000000000003</v>
      </c>
      <c r="S50" s="80">
        <v>0</v>
      </c>
      <c r="T50" s="78">
        <f>SUMPRODUCT(LTA!F50:AJ50,LTA!F$101:AJ$101,LTA!F$105:AJ$105)</f>
        <v>74.52</v>
      </c>
      <c r="U50" s="78">
        <f>SUMPRODUCT(LTA!F50:AJ50,LTA!F$102:AJ$102,LTA!F$105:AJ$105)</f>
        <v>530.74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27.13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15.255641086663195</v>
      </c>
      <c r="AD50">
        <f t="shared" si="1"/>
        <v>1537.5409054662475</v>
      </c>
      <c r="AE50">
        <f>'IDT-1'!F50</f>
        <v>0</v>
      </c>
      <c r="AF50" s="26"/>
      <c r="AG50">
        <f t="shared" si="2"/>
        <v>1537.5409054662475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11.490141235114926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49.99915411943833</v>
      </c>
      <c r="J51">
        <f>Bawana_RLNG!T51</f>
        <v>0</v>
      </c>
      <c r="K51">
        <f>Bawana_Spot!T51</f>
        <v>0</v>
      </c>
      <c r="L51">
        <f>TWOMCL!S51</f>
        <v>6.1058823529411761</v>
      </c>
      <c r="M51">
        <f>EDWPCL!W51</f>
        <v>0</v>
      </c>
      <c r="N51">
        <f>'MSW BWN'!W51</f>
        <v>5.5503359999999988</v>
      </c>
      <c r="O51">
        <f>TPDDL_ISGS_exbus!BB51</f>
        <v>799.85009608564155</v>
      </c>
      <c r="P51" s="77">
        <v>71.739999999999995</v>
      </c>
      <c r="Q51" s="77">
        <v>26.493067747539087</v>
      </c>
      <c r="R51" s="80">
        <v>20.200000000000003</v>
      </c>
      <c r="S51" s="80">
        <v>0</v>
      </c>
      <c r="T51" s="78">
        <f>SUMPRODUCT(LTA!F51:AJ51,LTA!F$101:AJ$101,LTA!F$105:AJ$105)</f>
        <v>74.37</v>
      </c>
      <c r="U51" s="78">
        <f>SUMPRODUCT(LTA!F51:AJ51,LTA!F$102:AJ$102,LTA!F$105:AJ$105)</f>
        <v>531.79999999999984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14.394330825634777</v>
      </c>
      <c r="AD51">
        <f t="shared" si="1"/>
        <v>1551.0143467150401</v>
      </c>
      <c r="AE51">
        <f>'IDT-1'!F51</f>
        <v>-4.5529999999999999</v>
      </c>
      <c r="AF51" s="26"/>
      <c r="AG51">
        <f t="shared" si="2"/>
        <v>1546.46134671504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11.490141235114926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49.99912449658553</v>
      </c>
      <c r="J52">
        <f>Bawana_RLNG!T52</f>
        <v>0</v>
      </c>
      <c r="K52">
        <f>Bawana_Spot!T52</f>
        <v>0</v>
      </c>
      <c r="L52">
        <f>TWOMCL!S52</f>
        <v>5.9687782805429856</v>
      </c>
      <c r="M52">
        <f>EDWPCL!W52</f>
        <v>0</v>
      </c>
      <c r="N52">
        <f>'MSW BWN'!W52</f>
        <v>5.7185279999999992</v>
      </c>
      <c r="O52">
        <f>TPDDL_ISGS_exbus!BB52</f>
        <v>799.62433485124166</v>
      </c>
      <c r="P52" s="77">
        <v>71.739999999999995</v>
      </c>
      <c r="Q52" s="77">
        <v>26.493067747539087</v>
      </c>
      <c r="R52" s="80">
        <v>20.200000000000003</v>
      </c>
      <c r="S52" s="80">
        <v>0</v>
      </c>
      <c r="T52" s="78">
        <f>SUMPRODUCT(LTA!F52:AJ52,LTA!F$101:AJ$101,LTA!F$105:AJ$105)</f>
        <v>80.75</v>
      </c>
      <c r="U52" s="78">
        <f>SUMPRODUCT(LTA!F52:AJ52,LTA!F$102:AJ$102,LTA!F$105:AJ$105)</f>
        <v>530.80999999999995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14.440049439853849</v>
      </c>
      <c r="AD52">
        <f t="shared" si="1"/>
        <v>1556.1639251711704</v>
      </c>
      <c r="AE52">
        <f>'IDT-1'!F52</f>
        <v>-41.203000000000003</v>
      </c>
      <c r="AF52" s="26"/>
      <c r="AG52">
        <f t="shared" si="2"/>
        <v>1514.9609251711704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6.9213991769547327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49.999146903258826</v>
      </c>
      <c r="J53">
        <f>Bawana_RLNG!T53</f>
        <v>0</v>
      </c>
      <c r="K53">
        <f>Bawana_Spot!T53</f>
        <v>0</v>
      </c>
      <c r="L53">
        <f>TWOMCL!S53</f>
        <v>5.642986425339366</v>
      </c>
      <c r="M53">
        <f>EDWPCL!W53</f>
        <v>0</v>
      </c>
      <c r="N53">
        <f>'MSW BWN'!W53</f>
        <v>5.9205919999999992</v>
      </c>
      <c r="O53">
        <f>TPDDL_ISGS_exbus!BB53</f>
        <v>798.32722188084165</v>
      </c>
      <c r="P53" s="77">
        <v>71.739999999999995</v>
      </c>
      <c r="Q53" s="77">
        <v>26.493067747539087</v>
      </c>
      <c r="R53" s="80">
        <v>20.200000000000003</v>
      </c>
      <c r="S53" s="80">
        <v>0</v>
      </c>
      <c r="T53" s="78">
        <f>SUMPRODUCT(LTA!F53:AJ53,LTA!F$101:AJ$101,LTA!F$105:AJ$105)</f>
        <v>83.81</v>
      </c>
      <c r="U53" s="78">
        <f>SUMPRODUCT(LTA!F53:AJ53,LTA!F$102:AJ$102,LTA!F$105:AJ$105)</f>
        <v>530.32999999999993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2.81</v>
      </c>
      <c r="AB53" s="117">
        <f>-STOA!P53</f>
        <v>0</v>
      </c>
      <c r="AC53">
        <f t="shared" si="0"/>
        <v>14.631998495710334</v>
      </c>
      <c r="AD53">
        <f t="shared" si="1"/>
        <v>1527.5624156382232</v>
      </c>
      <c r="AE53">
        <f>'IDT-1'!F53</f>
        <v>-65.983000000000004</v>
      </c>
      <c r="AF53" s="26"/>
      <c r="AG53">
        <f t="shared" si="2"/>
        <v>1461.5794156382233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6.9213991769547327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49.999146903258826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5.7967839999999997</v>
      </c>
      <c r="O54">
        <f>TPDDL_ISGS_exbus!BB54</f>
        <v>798.32722188084165</v>
      </c>
      <c r="P54" s="77">
        <v>71.739999999999995</v>
      </c>
      <c r="Q54" s="77">
        <v>26.493067747539087</v>
      </c>
      <c r="R54" s="80">
        <v>20.200000000000003</v>
      </c>
      <c r="S54" s="80">
        <v>0</v>
      </c>
      <c r="T54" s="78">
        <f>SUMPRODUCT(LTA!F54:AJ54,LTA!F$101:AJ$101,LTA!F$105:AJ$105)</f>
        <v>87.52</v>
      </c>
      <c r="U54" s="78">
        <f>SUMPRODUCT(LTA!F54:AJ54,LTA!F$102:AJ$102,LTA!F$105:AJ$105)</f>
        <v>529.07999999999993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2.81</v>
      </c>
      <c r="AB54" s="117">
        <f>-STOA!P54</f>
        <v>0</v>
      </c>
      <c r="AC54">
        <f t="shared" si="0"/>
        <v>14.65681445895072</v>
      </c>
      <c r="AD54">
        <f t="shared" si="1"/>
        <v>1530.3575954977539</v>
      </c>
      <c r="AE54">
        <f>'IDT-1'!F54</f>
        <v>-112.423</v>
      </c>
      <c r="AF54" s="26"/>
      <c r="AG54">
        <f t="shared" si="2"/>
        <v>1417.9345954977539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11.173811557073726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5.5642533936651581</v>
      </c>
      <c r="M55">
        <f>EDWPCL!W55</f>
        <v>0</v>
      </c>
      <c r="N55">
        <f>'MSW BWN'!W55</f>
        <v>5.7126879999999982</v>
      </c>
      <c r="O55">
        <f>TPDDL_ISGS_exbus!BB55</f>
        <v>794.07832145934174</v>
      </c>
      <c r="P55" s="77">
        <v>71.739999999999995</v>
      </c>
      <c r="Q55" s="77">
        <v>26.493067747539087</v>
      </c>
      <c r="R55" s="80">
        <v>20.200000000000003</v>
      </c>
      <c r="S55" s="80">
        <v>0</v>
      </c>
      <c r="T55" s="78">
        <f>SUMPRODUCT(LTA!F55:AJ55,LTA!F$101:AJ$101,LTA!F$105:AJ$105)</f>
        <v>88.58</v>
      </c>
      <c r="U55" s="78">
        <f>SUMPRODUCT(LTA!F55:AJ55,LTA!F$102:AJ$102,LTA!F$105:AJ$105)</f>
        <v>527.29999999999995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</v>
      </c>
      <c r="AA55" s="117">
        <f>STOA!J55</f>
        <v>2.71</v>
      </c>
      <c r="AB55" s="117">
        <f>-STOA!P55</f>
        <v>0</v>
      </c>
      <c r="AC55">
        <f t="shared" si="0"/>
        <v>14.626190247274383</v>
      </c>
      <c r="AD55">
        <f t="shared" si="1"/>
        <v>1530.9259519103455</v>
      </c>
      <c r="AE55">
        <f>'IDT-1'!F55</f>
        <v>-220</v>
      </c>
      <c r="AF55" s="26"/>
      <c r="AG55">
        <f t="shared" si="2"/>
        <v>1310.9259519103455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11.173811557073726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5.2194570135746607</v>
      </c>
      <c r="M56">
        <f>EDWPCL!W56</f>
        <v>0</v>
      </c>
      <c r="N56">
        <f>'MSW BWN'!W56</f>
        <v>5.7185279999999992</v>
      </c>
      <c r="O56">
        <f>TPDDL_ISGS_exbus!BB56</f>
        <v>794.07832145934174</v>
      </c>
      <c r="P56" s="77">
        <v>71.739999999999995</v>
      </c>
      <c r="Q56" s="77">
        <v>26.493067747539087</v>
      </c>
      <c r="R56" s="80">
        <v>20.200000000000003</v>
      </c>
      <c r="S56" s="80">
        <v>0</v>
      </c>
      <c r="T56" s="78">
        <f>SUMPRODUCT(LTA!F56:AJ56,LTA!F$101:AJ$101,LTA!F$105:AJ$105)</f>
        <v>105.72</v>
      </c>
      <c r="U56" s="78">
        <f>SUMPRODUCT(LTA!F56:AJ56,LTA!F$102:AJ$102,LTA!F$105:AJ$105)</f>
        <v>524.83999999999992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-117</v>
      </c>
      <c r="AA56" s="117">
        <f>STOA!J56</f>
        <v>2.71</v>
      </c>
      <c r="AB56" s="117">
        <f>-STOA!P56</f>
        <v>0</v>
      </c>
      <c r="AC56">
        <f t="shared" si="0"/>
        <v>15.897669881492783</v>
      </c>
      <c r="AD56">
        <f t="shared" si="1"/>
        <v>1414.9955158960365</v>
      </c>
      <c r="AE56">
        <f>'IDT-1'!F56</f>
        <v>-160</v>
      </c>
      <c r="AF56" s="26"/>
      <c r="AG56">
        <f t="shared" si="2"/>
        <v>1254.9955158960365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11.173811557073726</v>
      </c>
      <c r="F57">
        <f>GT_Spot!T57</f>
        <v>0</v>
      </c>
      <c r="G57">
        <f>PPCL_NG!T57</f>
        <v>26.384636689655171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5.6104072398190041</v>
      </c>
      <c r="M57">
        <f>EDWPCL!W57</f>
        <v>0</v>
      </c>
      <c r="N57">
        <f>'MSW BWN'!W57</f>
        <v>6.0327199999999985</v>
      </c>
      <c r="O57">
        <f>TPDDL_ISGS_exbus!BB57</f>
        <v>791.44848017334164</v>
      </c>
      <c r="P57" s="77">
        <v>71.739999999999995</v>
      </c>
      <c r="Q57" s="77">
        <v>26.493067747539087</v>
      </c>
      <c r="R57" s="80">
        <v>20.200000000000003</v>
      </c>
      <c r="S57" s="80">
        <v>0</v>
      </c>
      <c r="T57" s="78">
        <f>SUMPRODUCT(LTA!F57:AJ57,LTA!F$101:AJ$101,LTA!F$105:AJ$105)</f>
        <v>107.93</v>
      </c>
      <c r="U57" s="78">
        <f>SUMPRODUCT(LTA!F57:AJ57,LTA!F$102:AJ$102,LTA!F$105:AJ$105)</f>
        <v>521.79999999999995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-176</v>
      </c>
      <c r="AA57" s="117">
        <f>STOA!J57</f>
        <v>2.71</v>
      </c>
      <c r="AB57" s="117">
        <f>-STOA!P57</f>
        <v>0</v>
      </c>
      <c r="AC57">
        <f t="shared" si="0"/>
        <v>16.585032218834442</v>
      </c>
      <c r="AD57">
        <f t="shared" si="1"/>
        <v>1383.9380911885942</v>
      </c>
      <c r="AE57">
        <f>'IDT-1'!F57</f>
        <v>-88</v>
      </c>
      <c r="AF57" s="26"/>
      <c r="AG57">
        <f t="shared" si="2"/>
        <v>1295.9380911885942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10.851126719344453</v>
      </c>
      <c r="F58">
        <f>GT_Spot!T58</f>
        <v>0</v>
      </c>
      <c r="G58">
        <f>PPCL_NG!T58</f>
        <v>26.367005793103448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5.903071999999999</v>
      </c>
      <c r="O58">
        <f>TPDDL_ISGS_exbus!BB58</f>
        <v>791.44848017334164</v>
      </c>
      <c r="P58" s="77">
        <v>71.739999999999995</v>
      </c>
      <c r="Q58" s="77">
        <v>26.493067747539087</v>
      </c>
      <c r="R58" s="80">
        <v>20.200000000000003</v>
      </c>
      <c r="S58" s="80">
        <v>0</v>
      </c>
      <c r="T58" s="78">
        <f>SUMPRODUCT(LTA!F58:AJ58,LTA!F$101:AJ$101,LTA!F$105:AJ$105)</f>
        <v>107.7</v>
      </c>
      <c r="U58" s="78">
        <f>SUMPRODUCT(LTA!F58:AJ58,LTA!F$102:AJ$102,LTA!F$105:AJ$105)</f>
        <v>517.68999999999994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-196</v>
      </c>
      <c r="AA58" s="117">
        <f>STOA!J58</f>
        <v>2.71</v>
      </c>
      <c r="AB58" s="117">
        <f>-STOA!P58</f>
        <v>0</v>
      </c>
      <c r="AC58">
        <f t="shared" si="0"/>
        <v>16.591639346056713</v>
      </c>
      <c r="AD58">
        <f t="shared" si="1"/>
        <v>1374.6379033353821</v>
      </c>
      <c r="AE58">
        <f>'IDT-1'!F58</f>
        <v>-51.320999999999998</v>
      </c>
      <c r="AF58" s="26"/>
      <c r="AG58">
        <f t="shared" si="2"/>
        <v>1323.3169033353822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10.851126719344453</v>
      </c>
      <c r="F59">
        <f>GT_Spot!T59</f>
        <v>0</v>
      </c>
      <c r="G59">
        <f>PPCL_NG!T59</f>
        <v>26.405940689655171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5.7582399999999989</v>
      </c>
      <c r="O59">
        <f>TPDDL_ISGS_exbus!BB59</f>
        <v>791.44848017334164</v>
      </c>
      <c r="P59" s="77">
        <v>71.739999999999995</v>
      </c>
      <c r="Q59" s="77">
        <v>26.493067747539087</v>
      </c>
      <c r="R59" s="80">
        <v>20.200000000000003</v>
      </c>
      <c r="S59" s="80">
        <v>0</v>
      </c>
      <c r="T59" s="78">
        <f>SUMPRODUCT(LTA!F59:AJ59,LTA!F$101:AJ$101,LTA!F$105:AJ$105)</f>
        <v>104.81</v>
      </c>
      <c r="U59" s="78">
        <f>SUMPRODUCT(LTA!F59:AJ59,LTA!F$102:AJ$102,LTA!F$105:AJ$105)</f>
        <v>513.05999999999995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-169</v>
      </c>
      <c r="AA59" s="117">
        <f>STOA!J59</f>
        <v>2.71</v>
      </c>
      <c r="AB59" s="117">
        <f>-STOA!P59</f>
        <v>0</v>
      </c>
      <c r="AC59">
        <f t="shared" si="0"/>
        <v>16.196040733225143</v>
      </c>
      <c r="AD59">
        <f t="shared" si="1"/>
        <v>1404.4076048447657</v>
      </c>
      <c r="AE59">
        <f>'IDT-1'!F59</f>
        <v>-42.094999999999999</v>
      </c>
      <c r="AF59" s="26"/>
      <c r="AG59">
        <f t="shared" si="2"/>
        <v>1362.3126048447657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10.851126719344453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5.9205919999999992</v>
      </c>
      <c r="O60">
        <f>TPDDL_ISGS_exbus!BB60</f>
        <v>794.71832834014162</v>
      </c>
      <c r="P60" s="77">
        <v>71.739999999999995</v>
      </c>
      <c r="Q60" s="77">
        <v>26.493067747539087</v>
      </c>
      <c r="R60" s="80">
        <v>20.200000000000003</v>
      </c>
      <c r="S60" s="80">
        <v>0</v>
      </c>
      <c r="T60" s="78">
        <f>SUMPRODUCT(LTA!F60:AJ60,LTA!F$101:AJ$101,LTA!F$105:AJ$105)</f>
        <v>101.63</v>
      </c>
      <c r="U60" s="78">
        <f>SUMPRODUCT(LTA!F60:AJ60,LTA!F$102:AJ$102,LTA!F$105:AJ$105)</f>
        <v>507.68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-193</v>
      </c>
      <c r="AA60" s="117">
        <f>STOA!J60</f>
        <v>2.71</v>
      </c>
      <c r="AB60" s="117">
        <f>-STOA!P60</f>
        <v>0</v>
      </c>
      <c r="AC60">
        <f t="shared" si="0"/>
        <v>16.042837601934753</v>
      </c>
      <c r="AD60">
        <f t="shared" si="1"/>
        <v>1359.0270674532012</v>
      </c>
      <c r="AE60">
        <f>'IDT-1'!F60</f>
        <v>-24.219000000000001</v>
      </c>
      <c r="AF60" s="26"/>
      <c r="AG60">
        <f t="shared" si="2"/>
        <v>1334.8080674532011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10.851126719344453</v>
      </c>
      <c r="F61">
        <f>GT_Spot!T61</f>
        <v>0</v>
      </c>
      <c r="G61">
        <f>PPCL_NG!T61</f>
        <v>26.278851310344827</v>
      </c>
      <c r="H61">
        <f>PPCL_Spot!T61</f>
        <v>0</v>
      </c>
      <c r="I61">
        <f>Bawana_NG!T61</f>
        <v>49.999143248800543</v>
      </c>
      <c r="J61">
        <f>Bawana_RLNG!T61</f>
        <v>0</v>
      </c>
      <c r="K61">
        <f>Bawana_Spot!T61</f>
        <v>0</v>
      </c>
      <c r="L61">
        <f>TWOMCL!S61</f>
        <v>5.7990950226244342</v>
      </c>
      <c r="M61">
        <f>EDWPCL!W61</f>
        <v>0</v>
      </c>
      <c r="N61">
        <f>'MSW BWN'!W61</f>
        <v>5.6963359999999996</v>
      </c>
      <c r="O61">
        <f>TPDDL_ISGS_exbus!BB61</f>
        <v>797.40710100274168</v>
      </c>
      <c r="P61" s="77">
        <v>71.739999999999995</v>
      </c>
      <c r="Q61" s="77">
        <v>26.493067747539087</v>
      </c>
      <c r="R61" s="80">
        <v>20.200000000000003</v>
      </c>
      <c r="S61" s="80">
        <v>0</v>
      </c>
      <c r="T61" s="78">
        <f>SUMPRODUCT(LTA!F61:AJ61,LTA!F$101:AJ$101,LTA!F$105:AJ$105)</f>
        <v>94.54</v>
      </c>
      <c r="U61" s="78">
        <f>SUMPRODUCT(LTA!F61:AJ61,LTA!F$102:AJ$102,LTA!F$105:AJ$105)</f>
        <v>501.64000000000004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-203</v>
      </c>
      <c r="AA61" s="117">
        <f>STOA!J61</f>
        <v>2.71</v>
      </c>
      <c r="AB61" s="117">
        <f>-STOA!P61</f>
        <v>0</v>
      </c>
      <c r="AC61">
        <f t="shared" si="0"/>
        <v>16.26612525792379</v>
      </c>
      <c r="AD61">
        <f t="shared" si="1"/>
        <v>1364.0885957934715</v>
      </c>
      <c r="AE61">
        <f>'IDT-1'!F61</f>
        <v>-13.839</v>
      </c>
      <c r="AF61" s="26"/>
      <c r="AG61">
        <f t="shared" si="2"/>
        <v>1350.2495957934716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10.851126719344453</v>
      </c>
      <c r="F62">
        <f>GT_Spot!T62</f>
        <v>0</v>
      </c>
      <c r="G62">
        <f>PPCL_NG!T62</f>
        <v>26.209062344827586</v>
      </c>
      <c r="H62">
        <f>PPCL_Spot!T62</f>
        <v>0</v>
      </c>
      <c r="I62">
        <f>Bawana_NG!T62</f>
        <v>49.999143248800543</v>
      </c>
      <c r="J62">
        <f>Bawana_RLNG!T62</f>
        <v>0</v>
      </c>
      <c r="K62">
        <f>Bawana_Spot!T62</f>
        <v>0</v>
      </c>
      <c r="L62">
        <f>TWOMCL!S62</f>
        <v>5.5316742081447963</v>
      </c>
      <c r="M62">
        <f>EDWPCL!W62</f>
        <v>0</v>
      </c>
      <c r="N62">
        <f>'MSW BWN'!W62</f>
        <v>5.6904959999999987</v>
      </c>
      <c r="O62">
        <f>TPDDL_ISGS_exbus!BB62</f>
        <v>802.04878191174168</v>
      </c>
      <c r="P62" s="77">
        <v>71.739999999999995</v>
      </c>
      <c r="Q62" s="77">
        <v>26.493067747539087</v>
      </c>
      <c r="R62" s="80">
        <v>20.200000000000003</v>
      </c>
      <c r="S62" s="80">
        <v>0</v>
      </c>
      <c r="T62" s="78">
        <f>SUMPRODUCT(LTA!F62:AJ62,LTA!F$101:AJ$101,LTA!F$105:AJ$105)</f>
        <v>88.460000000000008</v>
      </c>
      <c r="U62" s="78">
        <f>SUMPRODUCT(LTA!F62:AJ62,LTA!F$102:AJ$102,LTA!F$105:AJ$105)</f>
        <v>494.29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-223</v>
      </c>
      <c r="AA62" s="117">
        <f>STOA!J62</f>
        <v>2.71</v>
      </c>
      <c r="AB62" s="117">
        <f>-STOA!P62</f>
        <v>0</v>
      </c>
      <c r="AC62">
        <f t="shared" si="0"/>
        <v>16.36333176230292</v>
      </c>
      <c r="AD62">
        <f t="shared" si="1"/>
        <v>1334.860020418095</v>
      </c>
      <c r="AE62">
        <f>'IDT-1'!F62</f>
        <v>0</v>
      </c>
      <c r="AF62" s="26"/>
      <c r="AG62">
        <f t="shared" si="2"/>
        <v>1334.860020418095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10.851126719344453</v>
      </c>
      <c r="F63">
        <f>GT_Spot!T63</f>
        <v>0</v>
      </c>
      <c r="G63">
        <f>PPCL_NG!T63</f>
        <v>26.248731862068965</v>
      </c>
      <c r="H63">
        <f>PPCL_Spot!T63</f>
        <v>0</v>
      </c>
      <c r="I63">
        <f>Bawana_NG!T63</f>
        <v>49.99913209512237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5.7745919999999993</v>
      </c>
      <c r="O63">
        <f>TPDDL_ISGS_exbus!BB63</f>
        <v>806.69046252334169</v>
      </c>
      <c r="P63" s="77">
        <v>71.739999999999995</v>
      </c>
      <c r="Q63" s="77">
        <v>26.493067747539087</v>
      </c>
      <c r="R63" s="80">
        <v>20.200000000000003</v>
      </c>
      <c r="S63" s="80">
        <v>0</v>
      </c>
      <c r="T63" s="78">
        <f>SUMPRODUCT(LTA!F63:AJ63,LTA!F$101:AJ$101,LTA!F$105:AJ$105)</f>
        <v>83.7</v>
      </c>
      <c r="U63" s="78">
        <f>SUMPRODUCT(LTA!F63:AJ63,LTA!F$102:AJ$102,LTA!F$105:AJ$105)</f>
        <v>485.37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-248</v>
      </c>
      <c r="AA63" s="117">
        <f>STOA!J63</f>
        <v>2.81</v>
      </c>
      <c r="AB63" s="117">
        <f>-STOA!P63</f>
        <v>0</v>
      </c>
      <c r="AC63">
        <f t="shared" si="0"/>
        <v>16.424172524068986</v>
      </c>
      <c r="AD63">
        <f t="shared" si="1"/>
        <v>1311.579730671458</v>
      </c>
      <c r="AE63">
        <f>'IDT-1'!F63</f>
        <v>0</v>
      </c>
      <c r="AF63" s="26"/>
      <c r="AG63">
        <f t="shared" si="2"/>
        <v>1311.579730671458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10.851126719344453</v>
      </c>
      <c r="F64">
        <f>GT_Spot!T64</f>
        <v>0</v>
      </c>
      <c r="G64">
        <f>PPCL_NG!T64</f>
        <v>27.922932413793106</v>
      </c>
      <c r="H64">
        <f>PPCL_Spot!T64</f>
        <v>0</v>
      </c>
      <c r="I64">
        <f>Bawana_NG!T64</f>
        <v>49.999139562897945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5.7745919999999993</v>
      </c>
      <c r="O64">
        <f>TPDDL_ISGS_exbus!BB64</f>
        <v>806.80900022574167</v>
      </c>
      <c r="P64" s="77">
        <v>71.739999999999995</v>
      </c>
      <c r="Q64" s="77">
        <v>26.493067747539087</v>
      </c>
      <c r="R64" s="80">
        <v>20.200000000000003</v>
      </c>
      <c r="S64" s="80">
        <v>0</v>
      </c>
      <c r="T64" s="78">
        <f>SUMPRODUCT(LTA!F64:AJ64,LTA!F$101:AJ$101,LTA!F$105:AJ$105)</f>
        <v>78.900000000000006</v>
      </c>
      <c r="U64" s="78">
        <f>SUMPRODUCT(LTA!F64:AJ64,LTA!F$102:AJ$102,LTA!F$105:AJ$105)</f>
        <v>476.83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-247</v>
      </c>
      <c r="AA64" s="117">
        <f>STOA!J64</f>
        <v>2.81</v>
      </c>
      <c r="AB64" s="117">
        <f>-STOA!P64</f>
        <v>0</v>
      </c>
      <c r="AC64">
        <f t="shared" si="0"/>
        <v>16.313678558899504</v>
      </c>
      <c r="AD64">
        <f t="shared" si="1"/>
        <v>1301.1429703585272</v>
      </c>
      <c r="AE64">
        <f>'IDT-1'!F64</f>
        <v>0</v>
      </c>
      <c r="AF64" s="26"/>
      <c r="AG64">
        <f t="shared" si="2"/>
        <v>1301.1429703585272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10.537974683544302</v>
      </c>
      <c r="F65">
        <f>GT_Spot!T65</f>
        <v>0</v>
      </c>
      <c r="G65">
        <f>PPCL_NG!T65</f>
        <v>30.486758620689656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5.6344319999999986</v>
      </c>
      <c r="O65">
        <f>TPDDL_ISGS_exbus!BB65</f>
        <v>810.13374121434163</v>
      </c>
      <c r="P65" s="77">
        <v>71.739999999999995</v>
      </c>
      <c r="Q65" s="77">
        <v>26.493067747539087</v>
      </c>
      <c r="R65" s="80">
        <v>20.200000000000003</v>
      </c>
      <c r="S65" s="80">
        <v>0</v>
      </c>
      <c r="T65" s="78">
        <f>SUMPRODUCT(LTA!F65:AJ65,LTA!F$101:AJ$101,LTA!F$105:AJ$105)</f>
        <v>70.62</v>
      </c>
      <c r="U65" s="78">
        <f>SUMPRODUCT(LTA!F65:AJ65,LTA!F$102:AJ$102,LTA!F$105:AJ$105)</f>
        <v>467.42999999999995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-241</v>
      </c>
      <c r="AA65" s="117">
        <f>STOA!J65</f>
        <v>2.81</v>
      </c>
      <c r="AB65" s="117">
        <f>-STOA!P65</f>
        <v>0</v>
      </c>
      <c r="AC65">
        <f t="shared" si="0"/>
        <v>16.152663611018159</v>
      </c>
      <c r="AD65">
        <f t="shared" si="1"/>
        <v>1295.0601009032068</v>
      </c>
      <c r="AE65">
        <f>'IDT-1'!F65</f>
        <v>0</v>
      </c>
      <c r="AF65" s="26"/>
      <c r="AG65">
        <f t="shared" si="2"/>
        <v>1295.0601009032068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10.537974683544302</v>
      </c>
      <c r="F66">
        <f>GT_Spot!T66</f>
        <v>0</v>
      </c>
      <c r="G66">
        <f>PPCL_NG!T66</f>
        <v>31.037724137931033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5.5725279999999993</v>
      </c>
      <c r="O66">
        <f>TPDDL_ISGS_exbus!BB66</f>
        <v>810.13374121434163</v>
      </c>
      <c r="P66" s="77">
        <v>71.739999999999995</v>
      </c>
      <c r="Q66" s="77">
        <v>26.493067747539087</v>
      </c>
      <c r="R66" s="80">
        <v>20.200000000000003</v>
      </c>
      <c r="S66" s="80">
        <v>0</v>
      </c>
      <c r="T66" s="78">
        <f>SUMPRODUCT(LTA!F66:AJ66,LTA!F$101:AJ$101,LTA!F$105:AJ$105)</f>
        <v>66.41</v>
      </c>
      <c r="U66" s="78">
        <f>SUMPRODUCT(LTA!F66:AJ66,LTA!F$102:AJ$102,LTA!F$105:AJ$105)</f>
        <v>457.32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-232</v>
      </c>
      <c r="AA66" s="117">
        <f>STOA!J66</f>
        <v>2.81</v>
      </c>
      <c r="AB66" s="117">
        <f>-STOA!P66</f>
        <v>0</v>
      </c>
      <c r="AC66">
        <f t="shared" si="0"/>
        <v>15.862266929448174</v>
      </c>
      <c r="AD66">
        <f t="shared" si="1"/>
        <v>1300.5195591020183</v>
      </c>
      <c r="AE66">
        <f>'IDT-1'!F66</f>
        <v>0</v>
      </c>
      <c r="AF66" s="26"/>
      <c r="AG66">
        <f t="shared" si="2"/>
        <v>1300.5195591020183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11.173811557073726</v>
      </c>
      <c r="F67">
        <f>GT_Spot!T67</f>
        <v>0</v>
      </c>
      <c r="G67">
        <f>PPCL_NG!T67</f>
        <v>31.741297297297294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6.0733031674208142</v>
      </c>
      <c r="M67">
        <f>EDWPCL!W67</f>
        <v>0</v>
      </c>
      <c r="N67">
        <f>'MSW BWN'!W67</f>
        <v>5.6846559999999995</v>
      </c>
      <c r="O67">
        <f>TPDDL_ISGS_exbus!BB67</f>
        <v>820.36450916140041</v>
      </c>
      <c r="P67" s="77">
        <v>71.739999999999995</v>
      </c>
      <c r="Q67" s="77">
        <v>26.493067747539087</v>
      </c>
      <c r="R67" s="80">
        <v>20.200000000000003</v>
      </c>
      <c r="S67" s="80">
        <v>0</v>
      </c>
      <c r="T67" s="78">
        <f>SUMPRODUCT(LTA!F67:AJ67,LTA!F$101:AJ$101,LTA!F$105:AJ$105)</f>
        <v>58.57</v>
      </c>
      <c r="U67" s="78">
        <f>SUMPRODUCT(LTA!F67:AJ67,LTA!F$102:AJ$102,LTA!F$105:AJ$105)</f>
        <v>446.1699999999999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-200</v>
      </c>
      <c r="AA67" s="117">
        <f>STOA!J67</f>
        <v>2.81</v>
      </c>
      <c r="AB67" s="117">
        <f>-STOA!P67</f>
        <v>0</v>
      </c>
      <c r="AC67">
        <f t="shared" si="0"/>
        <v>15.907821643106335</v>
      </c>
      <c r="AD67">
        <f t="shared" si="1"/>
        <v>1319.7128232876246</v>
      </c>
      <c r="AE67">
        <f>'IDT-1'!F67</f>
        <v>-18.452000000000002</v>
      </c>
      <c r="AF67" s="26"/>
      <c r="AG67">
        <f t="shared" si="2"/>
        <v>1301.2608232876246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7.5763908500423609</v>
      </c>
      <c r="F68">
        <f>GT_Spot!T68</f>
        <v>0</v>
      </c>
      <c r="G68">
        <f>PPCL_NG!T68</f>
        <v>6.6267906373317471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5.1285067873303163</v>
      </c>
      <c r="M68">
        <f>EDWPCL!W68</f>
        <v>0</v>
      </c>
      <c r="N68">
        <f>'MSW BWN'!W68</f>
        <v>5.6344319999999986</v>
      </c>
      <c r="O68">
        <f>TPDDL_ISGS_exbus!BB68</f>
        <v>826.07253516510025</v>
      </c>
      <c r="P68" s="77">
        <v>71.739999999999995</v>
      </c>
      <c r="Q68" s="77">
        <v>26.493067747539087</v>
      </c>
      <c r="R68" s="80">
        <v>20.200000000000003</v>
      </c>
      <c r="S68" s="80">
        <v>0</v>
      </c>
      <c r="T68" s="78">
        <f>SUMPRODUCT(LTA!F68:AJ68,LTA!F$101:AJ$101,LTA!F$105:AJ$105)</f>
        <v>47.910000000000004</v>
      </c>
      <c r="U68" s="78">
        <f>SUMPRODUCT(LTA!F68:AJ68,LTA!F$102:AJ$102,LTA!F$105:AJ$105)</f>
        <v>434.53999999999996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-171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15.10984152078793</v>
      </c>
      <c r="AD68">
        <f t="shared" ref="AD68:AD98" si="4">SUM(B68:AB68,AI68:AR68)-AC68</f>
        <v>1318.2218816665556</v>
      </c>
      <c r="AE68">
        <f>'IDT-1'!F68</f>
        <v>-33.445</v>
      </c>
      <c r="AF68" s="26"/>
      <c r="AG68">
        <f t="shared" ref="AG68:AG98" si="5">SUM(AD68:AF68)</f>
        <v>1284.7768816665557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7.5763908500423609</v>
      </c>
      <c r="F69">
        <f>GT_Spot!T69</f>
        <v>0</v>
      </c>
      <c r="G69">
        <f>PPCL_NG!T69</f>
        <v>30.0009756097561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5.5316742081447963</v>
      </c>
      <c r="M69">
        <f>EDWPCL!W69</f>
        <v>0</v>
      </c>
      <c r="N69">
        <f>'MSW BWN'!W69</f>
        <v>5.6741439999999992</v>
      </c>
      <c r="O69">
        <f>TPDDL_ISGS_exbus!BB69</f>
        <v>837.38302886269435</v>
      </c>
      <c r="P69" s="77">
        <v>71.739999999999995</v>
      </c>
      <c r="Q69" s="77">
        <v>26.493067747539087</v>
      </c>
      <c r="R69" s="80">
        <v>17.05</v>
      </c>
      <c r="S69" s="80">
        <v>0</v>
      </c>
      <c r="T69" s="78">
        <f>SUMPRODUCT(LTA!F69:AJ69,LTA!F$101:AJ$101,LTA!F$105:AJ$105)</f>
        <v>41.67</v>
      </c>
      <c r="U69" s="78">
        <f>SUMPRODUCT(LTA!F69:AJ69,LTA!F$102:AJ$102,LTA!F$105:AJ$105)</f>
        <v>422.93999999999994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-184</v>
      </c>
      <c r="AA69" s="117">
        <f>STOA!J69</f>
        <v>2.81</v>
      </c>
      <c r="AB69" s="117">
        <f>-STOA!P69</f>
        <v>0</v>
      </c>
      <c r="AC69">
        <f t="shared" si="3"/>
        <v>15.17210513933189</v>
      </c>
      <c r="AD69">
        <f t="shared" si="4"/>
        <v>1339.2971761388444</v>
      </c>
      <c r="AE69">
        <f>'IDT-1'!F69</f>
        <v>-4.6130000000000004</v>
      </c>
      <c r="AF69" s="26"/>
      <c r="AG69">
        <f t="shared" si="5"/>
        <v>1334.6841761388444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7.5763908500423609</v>
      </c>
      <c r="F70">
        <f>GT_Spot!T70</f>
        <v>0</v>
      </c>
      <c r="G70">
        <f>PPCL_NG!T70</f>
        <v>9.4253170731707314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5.7733031674208135</v>
      </c>
      <c r="M70">
        <f>EDWPCL!W70</f>
        <v>0</v>
      </c>
      <c r="N70">
        <f>'MSW BWN'!W70</f>
        <v>5.4662399999999982</v>
      </c>
      <c r="O70">
        <f>TPDDL_ISGS_exbus!BB70</f>
        <v>852.89014028378017</v>
      </c>
      <c r="P70" s="77">
        <v>71.739999999999995</v>
      </c>
      <c r="Q70" s="77">
        <v>26.493067747539087</v>
      </c>
      <c r="R70" s="80">
        <v>9.25</v>
      </c>
      <c r="S70" s="80">
        <v>0</v>
      </c>
      <c r="T70" s="78">
        <f>SUMPRODUCT(LTA!F70:AJ70,LTA!F$101:AJ$101,LTA!F$105:AJ$105)</f>
        <v>29.77</v>
      </c>
      <c r="U70" s="78">
        <f>SUMPRODUCT(LTA!F70:AJ70,LTA!F$102:AJ$102,LTA!F$105:AJ$105)</f>
        <v>412.20999999999992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-169</v>
      </c>
      <c r="AA70" s="117">
        <f>STOA!J70</f>
        <v>2.81</v>
      </c>
      <c r="AB70" s="117">
        <f>-STOA!P70</f>
        <v>0</v>
      </c>
      <c r="AC70">
        <f t="shared" si="3"/>
        <v>14.726842791524197</v>
      </c>
      <c r="AD70">
        <f t="shared" si="4"/>
        <v>1319.2776163304288</v>
      </c>
      <c r="AE70">
        <f>'IDT-1'!F70</f>
        <v>0</v>
      </c>
      <c r="AF70" s="26"/>
      <c r="AG70">
        <f t="shared" si="5"/>
        <v>1319.2776163304288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7.5763908500423609</v>
      </c>
      <c r="F71">
        <f>GT_Spot!T71</f>
        <v>0</v>
      </c>
      <c r="G71">
        <f>PPCL_NG!T71</f>
        <v>10.215463414634147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5.6171945701357462</v>
      </c>
      <c r="M71">
        <f>EDWPCL!W71</f>
        <v>0</v>
      </c>
      <c r="N71">
        <f>'MSW BWN'!W71</f>
        <v>5.4884319999999995</v>
      </c>
      <c r="O71">
        <f>TPDDL_ISGS_exbus!BB71</f>
        <v>861.27743013985344</v>
      </c>
      <c r="P71" s="77">
        <v>71.739999999999995</v>
      </c>
      <c r="Q71" s="77">
        <v>26.493067747539087</v>
      </c>
      <c r="R71" s="80">
        <v>4.6800000000000006</v>
      </c>
      <c r="S71" s="80">
        <v>0</v>
      </c>
      <c r="T71" s="78">
        <f>SUMPRODUCT(LTA!F71:AJ71,LTA!F$101:AJ$101,LTA!F$105:AJ$105)</f>
        <v>19.29</v>
      </c>
      <c r="U71" s="78">
        <f>SUMPRODUCT(LTA!F71:AJ71,LTA!F$102:AJ$102,LTA!F$105:AJ$105)</f>
        <v>403.61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-164</v>
      </c>
      <c r="AA71" s="117">
        <f>STOA!J71</f>
        <v>2.81</v>
      </c>
      <c r="AB71" s="117">
        <f>-STOA!P71</f>
        <v>0</v>
      </c>
      <c r="AC71">
        <f t="shared" si="3"/>
        <v>14.9978215025052</v>
      </c>
      <c r="AD71">
        <f t="shared" si="4"/>
        <v>1259.4001572196994</v>
      </c>
      <c r="AE71">
        <f>'IDT-1'!F71</f>
        <v>0</v>
      </c>
      <c r="AF71" s="26"/>
      <c r="AG71">
        <f t="shared" si="5"/>
        <v>1259.4001572196994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7.5763908500423609</v>
      </c>
      <c r="F72">
        <f>GT_Spot!T72</f>
        <v>0</v>
      </c>
      <c r="G72">
        <f>PPCL_NG!T72</f>
        <v>27.650000126927715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5.0361990950226243</v>
      </c>
      <c r="M72">
        <f>EDWPCL!W72</f>
        <v>0</v>
      </c>
      <c r="N72">
        <f>'MSW BWN'!W72</f>
        <v>5.5561759999999989</v>
      </c>
      <c r="O72">
        <f>TPDDL_ISGS_exbus!BB72</f>
        <v>883.1084144898532</v>
      </c>
      <c r="P72" s="77">
        <v>71.739999999999995</v>
      </c>
      <c r="Q72" s="77">
        <v>26.493067747539087</v>
      </c>
      <c r="R72" s="80">
        <v>1.8574520547945208</v>
      </c>
      <c r="S72" s="80">
        <v>0</v>
      </c>
      <c r="T72" s="78">
        <f>SUMPRODUCT(LTA!F72:AJ72,LTA!F$101:AJ$101,LTA!F$105:AJ$105)</f>
        <v>13.21</v>
      </c>
      <c r="U72" s="78">
        <f>SUMPRODUCT(LTA!F72:AJ72,LTA!F$102:AJ$102,LTA!F$105:AJ$105)</f>
        <v>397.7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-164</v>
      </c>
      <c r="AA72" s="117">
        <f>STOA!J72</f>
        <v>2.81</v>
      </c>
      <c r="AB72" s="117">
        <f>-STOA!P72</f>
        <v>0</v>
      </c>
      <c r="AC72">
        <f t="shared" si="3"/>
        <v>15.297272328176531</v>
      </c>
      <c r="AD72">
        <f t="shared" si="4"/>
        <v>1273.0404280360028</v>
      </c>
      <c r="AE72">
        <f>'IDT-1'!F72</f>
        <v>0</v>
      </c>
      <c r="AF72" s="26"/>
      <c r="AG72">
        <f t="shared" si="5"/>
        <v>1273.0404280360028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7.5763908500423609</v>
      </c>
      <c r="F73">
        <f>GT_Spot!T73</f>
        <v>0</v>
      </c>
      <c r="G73">
        <f>PPCL_NG!T73</f>
        <v>38.001676580628249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4.7959276018099546</v>
      </c>
      <c r="M73">
        <f>EDWPCL!W73</f>
        <v>0</v>
      </c>
      <c r="N73">
        <f>'MSW BWN'!W73</f>
        <v>5.7862719999999985</v>
      </c>
      <c r="O73">
        <f>TPDDL_ISGS_exbus!BB73</f>
        <v>915.12945371885326</v>
      </c>
      <c r="P73" s="77">
        <v>71.739999999999995</v>
      </c>
      <c r="Q73" s="77">
        <v>26.493067747539087</v>
      </c>
      <c r="R73" s="80">
        <v>0.25</v>
      </c>
      <c r="S73" s="80">
        <v>0</v>
      </c>
      <c r="T73" s="78">
        <f>SUMPRODUCT(LTA!F73:AJ73,LTA!F$101:AJ$101,LTA!F$105:AJ$105)</f>
        <v>3.46</v>
      </c>
      <c r="U73" s="78">
        <f>SUMPRODUCT(LTA!F73:AJ73,LTA!F$102:AJ$102,LTA!F$105:AJ$105)</f>
        <v>394.4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-165</v>
      </c>
      <c r="AA73" s="117">
        <f>STOA!J73</f>
        <v>2.81</v>
      </c>
      <c r="AB73" s="117">
        <f>-STOA!P73</f>
        <v>0</v>
      </c>
      <c r="AC73">
        <f t="shared" si="3"/>
        <v>15.63873650650598</v>
      </c>
      <c r="AD73">
        <f t="shared" si="4"/>
        <v>1289.4040519923667</v>
      </c>
      <c r="AE73">
        <f>'IDT-1'!F73</f>
        <v>0</v>
      </c>
      <c r="AF73" s="26"/>
      <c r="AG73">
        <f t="shared" si="5"/>
        <v>1289.4040519923667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7.5763908500423609</v>
      </c>
      <c r="F74">
        <f>GT_Spot!T74</f>
        <v>0</v>
      </c>
      <c r="G74">
        <f>PPCL_NG!T74</f>
        <v>45.00017246641508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4.8610859728506783</v>
      </c>
      <c r="M74">
        <f>EDWPCL!W74</f>
        <v>0</v>
      </c>
      <c r="N74">
        <f>'MSW BWN'!W74</f>
        <v>5.8528479999999989</v>
      </c>
      <c r="O74">
        <f>TPDDL_ISGS_exbus!BB74</f>
        <v>922.25121888375315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393.59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-135.99</v>
      </c>
      <c r="AA74" s="117">
        <f>STOA!J74</f>
        <v>2.81</v>
      </c>
      <c r="AB74" s="117">
        <f>-STOA!P74</f>
        <v>0</v>
      </c>
      <c r="AC74">
        <f t="shared" si="3"/>
        <v>15.478527586798297</v>
      </c>
      <c r="AD74">
        <f t="shared" si="4"/>
        <v>1329.6362563338018</v>
      </c>
      <c r="AE74">
        <f>'IDT-1'!F74</f>
        <v>-12</v>
      </c>
      <c r="AF74" s="26"/>
      <c r="AG74">
        <f t="shared" si="5"/>
        <v>1317.6362563338018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7.8554080768144603</v>
      </c>
      <c r="F75">
        <f>GT_Spot!T75</f>
        <v>0</v>
      </c>
      <c r="G75">
        <f>PPCL_NG!T75</f>
        <v>51.846307150231404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4.5352941176470587</v>
      </c>
      <c r="M75">
        <f>EDWPCL!W75</f>
        <v>0</v>
      </c>
      <c r="N75">
        <f>'MSW BWN'!W75</f>
        <v>5.8026239999999989</v>
      </c>
      <c r="O75">
        <f>TPDDL_ISGS_exbus!BB75</f>
        <v>920.12711108191093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394.46999999999997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-126</v>
      </c>
      <c r="AA75" s="117">
        <f>STOA!J75</f>
        <v>2.81</v>
      </c>
      <c r="AB75" s="117">
        <f>-STOA!P75</f>
        <v>0</v>
      </c>
      <c r="AC75">
        <f t="shared" si="3"/>
        <v>15.249012791038835</v>
      </c>
      <c r="AD75">
        <f t="shared" si="4"/>
        <v>1364.0307993831041</v>
      </c>
      <c r="AE75">
        <f>'IDT-1'!F75</f>
        <v>0</v>
      </c>
      <c r="AF75" s="26"/>
      <c r="AG75">
        <f t="shared" si="5"/>
        <v>1364.0307993831041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7.8554080768144603</v>
      </c>
      <c r="F76">
        <f>GT_Spot!T76</f>
        <v>0</v>
      </c>
      <c r="G76">
        <f>PPCL_NG!T76</f>
        <v>60.769174637902488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5.1610859728506782</v>
      </c>
      <c r="M76">
        <f>EDWPCL!W76</f>
        <v>0</v>
      </c>
      <c r="N76">
        <f>'MSW BWN'!W76</f>
        <v>5.814303999999999</v>
      </c>
      <c r="O76">
        <f>TPDDL_ISGS_exbus!BB76</f>
        <v>913.19601039343434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395.4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-114</v>
      </c>
      <c r="AA76" s="117">
        <f>STOA!J76</f>
        <v>2.81</v>
      </c>
      <c r="AB76" s="117">
        <f>-STOA!P76</f>
        <v>0</v>
      </c>
      <c r="AC76">
        <f t="shared" si="3"/>
        <v>15.173796560931194</v>
      </c>
      <c r="AD76">
        <f t="shared" si="4"/>
        <v>1379.66525426761</v>
      </c>
      <c r="AE76">
        <f>'IDT-1'!F76</f>
        <v>0</v>
      </c>
      <c r="AF76" s="26"/>
      <c r="AG76">
        <f t="shared" si="5"/>
        <v>1379.66525426761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7.8550700741962078</v>
      </c>
      <c r="F77">
        <f>GT_Spot!T77</f>
        <v>0</v>
      </c>
      <c r="G77">
        <f>PPCL_NG!T77</f>
        <v>61.786383679737632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5.368778280542986</v>
      </c>
      <c r="M77">
        <f>EDWPCL!W77</f>
        <v>0</v>
      </c>
      <c r="N77">
        <f>'MSW BWN'!W77</f>
        <v>5.5059519999999997</v>
      </c>
      <c r="O77">
        <f>TPDDL_ISGS_exbus!BB77</f>
        <v>906.25329415293425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397.25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-105</v>
      </c>
      <c r="AA77" s="117">
        <f>STOA!J77</f>
        <v>2.81</v>
      </c>
      <c r="AB77" s="117">
        <f>-STOA!P77</f>
        <v>0</v>
      </c>
      <c r="AC77">
        <f t="shared" si="3"/>
        <v>15.279093358222719</v>
      </c>
      <c r="AD77">
        <f t="shared" si="4"/>
        <v>1359.3834525767272</v>
      </c>
      <c r="AE77">
        <f>'IDT-1'!F77</f>
        <v>0</v>
      </c>
      <c r="AF77" s="26"/>
      <c r="AG77">
        <f t="shared" si="5"/>
        <v>1359.3834525767272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7.8550700741962078</v>
      </c>
      <c r="F78">
        <f>GT_Spot!T78</f>
        <v>0</v>
      </c>
      <c r="G78">
        <f>PPCL_NG!T78</f>
        <v>51.405039972205522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5.6104072398190041</v>
      </c>
      <c r="M78">
        <f>EDWPCL!W78</f>
        <v>0</v>
      </c>
      <c r="N78">
        <f>'MSW BWN'!W78</f>
        <v>5.7021759999999988</v>
      </c>
      <c r="O78">
        <f>TPDDL_ISGS_exbus!BB78</f>
        <v>893.40570755303429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397.53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-99</v>
      </c>
      <c r="AA78" s="117">
        <f>STOA!J78</f>
        <v>2.81</v>
      </c>
      <c r="AB78" s="117">
        <f>-STOA!P78</f>
        <v>0</v>
      </c>
      <c r="AC78">
        <f t="shared" si="3"/>
        <v>15.027727112425772</v>
      </c>
      <c r="AD78">
        <f t="shared" si="4"/>
        <v>1343.1237414743682</v>
      </c>
      <c r="AE78">
        <f>'IDT-1'!F78</f>
        <v>0</v>
      </c>
      <c r="AF78" s="26"/>
      <c r="AG78">
        <f t="shared" si="5"/>
        <v>1343.1237414743682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7.8550700741962078</v>
      </c>
      <c r="F79">
        <f>GT_Spot!T79</f>
        <v>0</v>
      </c>
      <c r="G79">
        <f>PPCL_NG!T79</f>
        <v>50.075232515922572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5.6687782805429858</v>
      </c>
      <c r="M79">
        <f>EDWPCL!W79</f>
        <v>0</v>
      </c>
      <c r="N79">
        <f>'MSW BWN'!W79</f>
        <v>5.6963359999999996</v>
      </c>
      <c r="O79">
        <f>TPDDL_ISGS_exbus!BB79</f>
        <v>864.30194804313464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397.47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-95</v>
      </c>
      <c r="AA79" s="117">
        <f>STOA!J79</f>
        <v>2.81</v>
      </c>
      <c r="AB79" s="117">
        <f>-STOA!P79</f>
        <v>0</v>
      </c>
      <c r="AC79">
        <f t="shared" si="3"/>
        <v>14.768724123803935</v>
      </c>
      <c r="AD79">
        <f t="shared" si="4"/>
        <v>1311.9417085375317</v>
      </c>
      <c r="AE79">
        <f>'IDT-1'!F79</f>
        <v>0</v>
      </c>
      <c r="AF79" s="26"/>
      <c r="AG79">
        <f t="shared" si="5"/>
        <v>1311.9417085375317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7.8550700741962078</v>
      </c>
      <c r="F80">
        <f>GT_Spot!T80</f>
        <v>0</v>
      </c>
      <c r="G80">
        <f>PPCL_NG!T80</f>
        <v>49.680426325343845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5.5384615384615374</v>
      </c>
      <c r="M80">
        <f>EDWPCL!W80</f>
        <v>0</v>
      </c>
      <c r="N80">
        <f>'MSW BWN'!W80</f>
        <v>5.7243679999999983</v>
      </c>
      <c r="O80">
        <f>TPDDL_ISGS_exbus!BB80</f>
        <v>843.69089499213442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397.46000000000004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-93</v>
      </c>
      <c r="AA80" s="117">
        <f>STOA!J80</f>
        <v>2.81</v>
      </c>
      <c r="AB80" s="117">
        <f>-STOA!P80</f>
        <v>0</v>
      </c>
      <c r="AC80">
        <f t="shared" si="3"/>
        <v>14.520737564092354</v>
      </c>
      <c r="AD80">
        <f t="shared" si="4"/>
        <v>1298.0715511135827</v>
      </c>
      <c r="AE80">
        <f>'IDT-1'!F80</f>
        <v>0</v>
      </c>
      <c r="AF80" s="26"/>
      <c r="AG80">
        <f t="shared" si="5"/>
        <v>1298.0715511135827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7.8550700741962078</v>
      </c>
      <c r="F81">
        <f>GT_Spot!T81</f>
        <v>0</v>
      </c>
      <c r="G81">
        <f>PPCL_NG!T81</f>
        <v>61.287691824866926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5.706847999999999</v>
      </c>
      <c r="O81">
        <f>TPDDL_ISGS_exbus!BB81</f>
        <v>831.25267102113446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-81</v>
      </c>
      <c r="AA81" s="117">
        <f>STOA!J81</f>
        <v>2.81</v>
      </c>
      <c r="AB81" s="117">
        <f>-STOA!P81</f>
        <v>0</v>
      </c>
      <c r="AC81">
        <f t="shared" si="3"/>
        <v>14.541298628754854</v>
      </c>
      <c r="AD81">
        <f t="shared" si="4"/>
        <v>1294.3608402870921</v>
      </c>
      <c r="AE81">
        <f>'IDT-1'!F81</f>
        <v>0</v>
      </c>
      <c r="AF81" s="26"/>
      <c r="AG81">
        <f t="shared" si="5"/>
        <v>1294.3608402870921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11.585101080033231</v>
      </c>
      <c r="F82">
        <f>GT_Spot!T82</f>
        <v>0</v>
      </c>
      <c r="G82">
        <f>PPCL_NG!T82</f>
        <v>61.320852404541398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6.0271493212669682</v>
      </c>
      <c r="M82">
        <f>EDWPCL!W82</f>
        <v>0</v>
      </c>
      <c r="N82">
        <f>'MSW BWN'!W82</f>
        <v>5.6180799999999991</v>
      </c>
      <c r="O82">
        <f>TPDDL_ISGS_exbus!BB82</f>
        <v>823.90184491213449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13.786037117094111</v>
      </c>
      <c r="AD82">
        <f t="shared" si="4"/>
        <v>1372.0100583484209</v>
      </c>
      <c r="AE82">
        <f>'IDT-1'!F82</f>
        <v>-91.344999999999999</v>
      </c>
      <c r="AF82" s="26"/>
      <c r="AG82">
        <f t="shared" si="5"/>
        <v>1280.6650583484209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11.585101080033231</v>
      </c>
      <c r="F83">
        <f>GT_Spot!T83</f>
        <v>0</v>
      </c>
      <c r="G83">
        <f>PPCL_NG!T83</f>
        <v>61.636263499584622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6.0203619909502253</v>
      </c>
      <c r="M83">
        <f>EDWPCL!W83</f>
        <v>0</v>
      </c>
      <c r="N83">
        <f>'MSW BWN'!W83</f>
        <v>5.4884319999999995</v>
      </c>
      <c r="O83">
        <f>TPDDL_ISGS_exbus!BB83</f>
        <v>816.06536104753445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396.75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13.812954871481086</v>
      </c>
      <c r="AD83">
        <f t="shared" si="4"/>
        <v>1314.7756324941606</v>
      </c>
      <c r="AE83">
        <f>'IDT-1'!F83</f>
        <v>-113.414</v>
      </c>
      <c r="AF83" s="26"/>
      <c r="AG83">
        <f t="shared" si="5"/>
        <v>1201.3616324941606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11.585101080033231</v>
      </c>
      <c r="F84">
        <f>GT_Spot!T84</f>
        <v>0</v>
      </c>
      <c r="G84">
        <f>PPCL_NG!T84</f>
        <v>61.286149472323928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5.5194570135746597</v>
      </c>
      <c r="M84">
        <f>EDWPCL!W84</f>
        <v>0</v>
      </c>
      <c r="N84">
        <f>'MSW BWN'!W84</f>
        <v>5.2758559999999992</v>
      </c>
      <c r="O84">
        <f>TPDDL_ISGS_exbus!BB84</f>
        <v>806.52304630693448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13.719182865723008</v>
      </c>
      <c r="AD84">
        <f t="shared" si="4"/>
        <v>1304.2134947546824</v>
      </c>
      <c r="AE84">
        <f>'IDT-1'!F84</f>
        <v>-134.66999999999999</v>
      </c>
      <c r="AF84" s="26"/>
      <c r="AG84">
        <f t="shared" si="5"/>
        <v>1169.5434947546823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11.585101080033231</v>
      </c>
      <c r="F85">
        <f>GT_Spot!T85</f>
        <v>0</v>
      </c>
      <c r="G85">
        <f>PPCL_NG!T85</f>
        <v>61.246819482477463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5.4217194570135749</v>
      </c>
      <c r="M85">
        <f>EDWPCL!W85</f>
        <v>0</v>
      </c>
      <c r="N85">
        <f>'MSW BWN'!W85</f>
        <v>5.3482719999999988</v>
      </c>
      <c r="O85">
        <f>TPDDL_ISGS_exbus!BB85</f>
        <v>801.74219278073451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396.62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13.675838421084061</v>
      </c>
      <c r="AD85">
        <f t="shared" si="4"/>
        <v>1299.3313341267137</v>
      </c>
      <c r="AE85">
        <f>'IDT-1'!F85</f>
        <v>-165.56200000000001</v>
      </c>
      <c r="AF85" s="26"/>
      <c r="AG85">
        <f t="shared" si="5"/>
        <v>1133.7693341267136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11.585101080033231</v>
      </c>
      <c r="F86">
        <f>GT_Spot!T86</f>
        <v>0</v>
      </c>
      <c r="G86">
        <f>PPCL_NG!T86</f>
        <v>61.530612350389212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6.0529411764705872</v>
      </c>
      <c r="M86">
        <f>EDWPCL!W86</f>
        <v>0</v>
      </c>
      <c r="N86">
        <f>'MSW BWN'!W86</f>
        <v>5.4942719999999987</v>
      </c>
      <c r="O86">
        <f>TPDDL_ISGS_exbus!BB86</f>
        <v>798.79181258613448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396.51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13.658244003740425</v>
      </c>
      <c r="AD86">
        <f t="shared" si="4"/>
        <v>1297.349562936826</v>
      </c>
      <c r="AE86">
        <f>'IDT-1'!F86</f>
        <v>-201.9</v>
      </c>
      <c r="AF86" s="26"/>
      <c r="AG86">
        <f t="shared" si="5"/>
        <v>1095.4495629368259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11.585101080033231</v>
      </c>
      <c r="F87">
        <f>GT_Spot!T87</f>
        <v>0</v>
      </c>
      <c r="G87">
        <f>PPCL_NG!T87</f>
        <v>61.603874096181649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5.6566239999999981</v>
      </c>
      <c r="O87">
        <f>TPDDL_ISGS_exbus!BB87</f>
        <v>796.69216782133458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396.60999999999996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13.865675590658473</v>
      </c>
      <c r="AD87">
        <f t="shared" si="4"/>
        <v>1270.4919494025405</v>
      </c>
      <c r="AE87">
        <f>'IDT-1'!F87</f>
        <v>-229.846</v>
      </c>
      <c r="AF87" s="26"/>
      <c r="AG87">
        <f t="shared" si="5"/>
        <v>1040.6459494025405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11.585101080033231</v>
      </c>
      <c r="F88">
        <f>GT_Spot!T88</f>
        <v>0</v>
      </c>
      <c r="G88">
        <f>PPCL_NG!T88</f>
        <v>61.660169964001106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5.460399999999999</v>
      </c>
      <c r="O88">
        <f>TPDDL_ISGS_exbus!BB88</f>
        <v>796.69216782133458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396.76999999999992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13.643899035040402</v>
      </c>
      <c r="AD88">
        <f t="shared" si="4"/>
        <v>1295.7337978259779</v>
      </c>
      <c r="AE88">
        <f>'IDT-1'!F88</f>
        <v>-256.97000000000003</v>
      </c>
      <c r="AF88" s="26"/>
      <c r="AG88">
        <f t="shared" si="5"/>
        <v>1038.7637978259779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11.585101080033231</v>
      </c>
      <c r="F89">
        <f>GT_Spot!T89</f>
        <v>0</v>
      </c>
      <c r="G89">
        <f>PPCL_NG!T89</f>
        <v>61.679449370788582</v>
      </c>
      <c r="H89">
        <f>PPCL_Spot!T89</f>
        <v>0</v>
      </c>
      <c r="I89">
        <f>Bawana_NG!T89</f>
        <v>49.99912449658553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5.6227519999999993</v>
      </c>
      <c r="O89">
        <f>TPDDL_ISGS_exbus!BB89</f>
        <v>796.65711486905184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397.10999999999996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2.85</v>
      </c>
      <c r="AB89" s="117">
        <f>-STOA!P89</f>
        <v>0</v>
      </c>
      <c r="AC89">
        <f t="shared" si="3"/>
        <v>13.870126409064877</v>
      </c>
      <c r="AD89">
        <f t="shared" si="4"/>
        <v>1270.9932734030438</v>
      </c>
      <c r="AE89">
        <f>'IDT-1'!F89</f>
        <v>-270.18</v>
      </c>
      <c r="AF89" s="26"/>
      <c r="AG89">
        <f t="shared" si="5"/>
        <v>1000.8132734030437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11.585101080033231</v>
      </c>
      <c r="F90">
        <f>GT_Spot!T90</f>
        <v>0</v>
      </c>
      <c r="G90">
        <f>PPCL_NG!T90</f>
        <v>61.603874096181663</v>
      </c>
      <c r="H90">
        <f>PPCL_Spot!T90</f>
        <v>0</v>
      </c>
      <c r="I90">
        <f>Bawana_NG!T90</f>
        <v>49.99912449658553</v>
      </c>
      <c r="J90">
        <f>Bawana_RLNG!T90</f>
        <v>0</v>
      </c>
      <c r="K90">
        <f>Bawana_Spot!T90</f>
        <v>0</v>
      </c>
      <c r="L90">
        <f>TWOMCL!S90</f>
        <v>5.7203619909502263</v>
      </c>
      <c r="M90">
        <f>EDWPCL!W90</f>
        <v>0</v>
      </c>
      <c r="N90">
        <f>'MSW BWN'!W90</f>
        <v>5.6846559999999995</v>
      </c>
      <c r="O90">
        <f>TPDDL_ISGS_exbus!BB90</f>
        <v>796.6556660692986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397.36999999999995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-60</v>
      </c>
      <c r="AA90" s="117">
        <f>STOA!J90</f>
        <v>2.85</v>
      </c>
      <c r="AB90" s="117">
        <f>-STOA!P90</f>
        <v>0</v>
      </c>
      <c r="AC90">
        <f t="shared" si="3"/>
        <v>14.357001797468239</v>
      </c>
      <c r="AD90">
        <f t="shared" si="4"/>
        <v>1215.3448496831199</v>
      </c>
      <c r="AE90">
        <f>'IDT-1'!F90</f>
        <v>-231</v>
      </c>
      <c r="AF90" s="26"/>
      <c r="AG90">
        <f t="shared" si="5"/>
        <v>984.34484968311995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11.585101080033231</v>
      </c>
      <c r="F91">
        <f>GT_Spot!T91</f>
        <v>0</v>
      </c>
      <c r="G91">
        <f>PPCL_NG!T91</f>
        <v>61.66171231654409</v>
      </c>
      <c r="H91">
        <f>PPCL_Spot!T91</f>
        <v>0</v>
      </c>
      <c r="I91">
        <f>Bawana_NG!T91</f>
        <v>52.18</v>
      </c>
      <c r="J91">
        <f>Bawana_RLNG!T91</f>
        <v>0</v>
      </c>
      <c r="K91">
        <f>Bawana_Spot!T91</f>
        <v>0</v>
      </c>
      <c r="L91">
        <f>TWOMCL!S91</f>
        <v>5.2846153846153836</v>
      </c>
      <c r="M91">
        <f>EDWPCL!W91</f>
        <v>0</v>
      </c>
      <c r="N91">
        <f>'MSW BWN'!W91</f>
        <v>5.5444959999999988</v>
      </c>
      <c r="O91">
        <f>TPDDL_ISGS_exbus!BB91</f>
        <v>797.05909232081183</v>
      </c>
      <c r="P91" s="77">
        <v>71.739999999999995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398.26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-34</v>
      </c>
      <c r="AA91" s="117">
        <f>STOA!J91</f>
        <v>2.75</v>
      </c>
      <c r="AB91" s="117">
        <f>-STOA!P91</f>
        <v>0</v>
      </c>
      <c r="AC91">
        <f t="shared" si="3"/>
        <v>13.973742785094064</v>
      </c>
      <c r="AD91">
        <f t="shared" si="4"/>
        <v>1264.5843420644494</v>
      </c>
      <c r="AE91">
        <f>'IDT-1'!F91</f>
        <v>-281</v>
      </c>
      <c r="AF91" s="26"/>
      <c r="AG91">
        <f t="shared" si="5"/>
        <v>983.5843420644494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11.585101080033231</v>
      </c>
      <c r="F92">
        <f>GT_Spot!T92</f>
        <v>0</v>
      </c>
      <c r="G92">
        <f>PPCL_NG!T92</f>
        <v>62.29793274053106</v>
      </c>
      <c r="H92">
        <f>PPCL_Spot!T92</f>
        <v>0</v>
      </c>
      <c r="I92">
        <f>Bawana_NG!T92</f>
        <v>52.18</v>
      </c>
      <c r="J92">
        <f>Bawana_RLNG!T92</f>
        <v>0</v>
      </c>
      <c r="K92">
        <f>Bawana_Spot!T92</f>
        <v>0</v>
      </c>
      <c r="L92">
        <f>TWOMCL!S92</f>
        <v>6.0203619909502253</v>
      </c>
      <c r="M92">
        <f>EDWPCL!W92</f>
        <v>0</v>
      </c>
      <c r="N92">
        <f>'MSW BWN'!W92</f>
        <v>5.7862719999999985</v>
      </c>
      <c r="O92">
        <f>TPDDL_ISGS_exbus!BB92</f>
        <v>796.65916404616905</v>
      </c>
      <c r="P92" s="77">
        <v>71.739999999999995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399.19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-216</v>
      </c>
      <c r="AA92" s="117">
        <f>STOA!J92</f>
        <v>2.75</v>
      </c>
      <c r="AB92" s="117">
        <f>-STOA!P92</f>
        <v>0</v>
      </c>
      <c r="AC92">
        <f t="shared" si="3"/>
        <v>15.564036926372612</v>
      </c>
      <c r="AD92">
        <f t="shared" si="4"/>
        <v>1088.1378626788501</v>
      </c>
      <c r="AE92">
        <f>'IDT-1'!F92</f>
        <v>-132.62700000000001</v>
      </c>
      <c r="AF92" s="26"/>
      <c r="AG92">
        <f t="shared" si="5"/>
        <v>955.51086267885012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11.585101080033231</v>
      </c>
      <c r="F93">
        <f>GT_Spot!T93</f>
        <v>0</v>
      </c>
      <c r="G93">
        <f>PPCL_NG!T93</f>
        <v>61.958615181071352</v>
      </c>
      <c r="H93">
        <f>PPCL_Spot!T93</f>
        <v>0</v>
      </c>
      <c r="I93">
        <f>Bawana_NG!T93</f>
        <v>52.18</v>
      </c>
      <c r="J93">
        <f>Bawana_RLNG!T93</f>
        <v>0</v>
      </c>
      <c r="K93">
        <f>Bawana_Spot!T93</f>
        <v>0</v>
      </c>
      <c r="L93">
        <f>TWOMCL!S93</f>
        <v>5.9484162895927595</v>
      </c>
      <c r="M93">
        <f>EDWPCL!W93</f>
        <v>0</v>
      </c>
      <c r="N93">
        <f>'MSW BWN'!W93</f>
        <v>5.6122399999999981</v>
      </c>
      <c r="O93">
        <f>TPDDL_ISGS_exbus!BB93</f>
        <v>795.86886106929103</v>
      </c>
      <c r="P93" s="77">
        <v>71.739999999999995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392.08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-271</v>
      </c>
      <c r="AA93" s="117">
        <f>STOA!J93</f>
        <v>2.75</v>
      </c>
      <c r="AB93" s="117">
        <f>-STOA!P93</f>
        <v>0</v>
      </c>
      <c r="AC93">
        <f t="shared" si="3"/>
        <v>16.155223226045543</v>
      </c>
      <c r="AD93">
        <f t="shared" si="4"/>
        <v>1004.0610781414819</v>
      </c>
      <c r="AE93">
        <f>'IDT-1'!F93</f>
        <v>-92.838999999999999</v>
      </c>
      <c r="AF93" s="26"/>
      <c r="AG93">
        <f t="shared" si="5"/>
        <v>911.22207814148192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11.585101080033231</v>
      </c>
      <c r="F94">
        <f>GT_Spot!T94</f>
        <v>0</v>
      </c>
      <c r="G94">
        <f>PPCL_NG!T94</f>
        <v>62.080461031968248</v>
      </c>
      <c r="H94">
        <f>PPCL_Spot!T94</f>
        <v>0</v>
      </c>
      <c r="I94">
        <f>Bawana_NG!T94</f>
        <v>55.69</v>
      </c>
      <c r="J94">
        <f>Bawana_RLNG!T94</f>
        <v>0</v>
      </c>
      <c r="K94">
        <f>Bawana_Spot!T94</f>
        <v>0</v>
      </c>
      <c r="L94">
        <f>TWOMCL!S94</f>
        <v>5.5452488687782804</v>
      </c>
      <c r="M94">
        <f>EDWPCL!W94</f>
        <v>0</v>
      </c>
      <c r="N94">
        <f>'MSW BWN'!W94</f>
        <v>5.1462079999999988</v>
      </c>
      <c r="O94">
        <f>TPDDL_ISGS_exbus!BB94</f>
        <v>640.06828303634995</v>
      </c>
      <c r="P94" s="77">
        <v>28.721388378613558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385.65000000000003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-132.19</v>
      </c>
      <c r="AA94" s="117">
        <f>STOA!J94</f>
        <v>2.75</v>
      </c>
      <c r="AB94" s="117">
        <f>-STOA!P94</f>
        <v>0</v>
      </c>
      <c r="AC94">
        <f t="shared" si="3"/>
        <v>13.064019043359862</v>
      </c>
      <c r="AD94">
        <f t="shared" si="4"/>
        <v>914.64267135238333</v>
      </c>
      <c r="AE94">
        <f>'IDT-1'!F94</f>
        <v>-39.210999999999999</v>
      </c>
      <c r="AF94" s="26"/>
      <c r="AG94">
        <f t="shared" si="5"/>
        <v>875.43167135238332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-145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11.585101080033231</v>
      </c>
      <c r="F95">
        <f>GT_Spot!T95</f>
        <v>0</v>
      </c>
      <c r="G95">
        <f>PPCL_NG!T95</f>
        <v>62.134443370973194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4.8733031674208132</v>
      </c>
      <c r="M95">
        <f>EDWPCL!W95</f>
        <v>0</v>
      </c>
      <c r="N95">
        <f>'MSW BWN'!W95</f>
        <v>5.3038879999999997</v>
      </c>
      <c r="O95">
        <f>TPDDL_ISGS_exbus!BB95</f>
        <v>543.01179699106126</v>
      </c>
      <c r="P95" s="77">
        <v>28.721388378613558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380.33000000000004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-149</v>
      </c>
      <c r="AA95" s="117">
        <f>STOA!J95</f>
        <v>2.75</v>
      </c>
      <c r="AB95" s="117">
        <f>-STOA!P95</f>
        <v>0</v>
      </c>
      <c r="AC95">
        <f t="shared" si="3"/>
        <v>11.967075695332909</v>
      </c>
      <c r="AD95">
        <f t="shared" si="4"/>
        <v>837.67284529276901</v>
      </c>
      <c r="AE95">
        <f>'IDT-1'!F95</f>
        <v>0</v>
      </c>
      <c r="AF95" s="26"/>
      <c r="AG95">
        <f t="shared" si="5"/>
        <v>837.67284529276901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11.585101080033231</v>
      </c>
      <c r="F96">
        <f>GT_Spot!T96</f>
        <v>0</v>
      </c>
      <c r="G96">
        <f>PPCL_NG!T96</f>
        <v>62.019132800000008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5.3036199095022614</v>
      </c>
      <c r="M96">
        <f>EDWPCL!W96</f>
        <v>0</v>
      </c>
      <c r="N96">
        <f>'MSW BWN'!W96</f>
        <v>5.1181759999999992</v>
      </c>
      <c r="O96">
        <f>TPDDL_ISGS_exbus!BB96</f>
        <v>483.69028359378677</v>
      </c>
      <c r="P96" s="77">
        <v>28.721388378613558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375.26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-188</v>
      </c>
      <c r="AA96" s="117">
        <f>STOA!J96</f>
        <v>2.75</v>
      </c>
      <c r="AB96" s="117">
        <f>-STOA!P96</f>
        <v>0</v>
      </c>
      <c r="AC96">
        <f t="shared" si="3"/>
        <v>11.17073685056557</v>
      </c>
      <c r="AD96">
        <f t="shared" si="4"/>
        <v>800.20696491137028</v>
      </c>
      <c r="AE96">
        <f>'IDT-1'!F96</f>
        <v>0</v>
      </c>
      <c r="AF96" s="26"/>
      <c r="AG96">
        <f t="shared" si="5"/>
        <v>800.20696491137028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11.585101080033231</v>
      </c>
      <c r="F97">
        <f>GT_Spot!T97</f>
        <v>0</v>
      </c>
      <c r="G97">
        <f>PPCL_NG!T97</f>
        <v>62.133672194701703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4.5868778280542974</v>
      </c>
      <c r="M97">
        <f>EDWPCL!W97</f>
        <v>0</v>
      </c>
      <c r="N97">
        <f>'MSW BWN'!W97</f>
        <v>5.5561759999999989</v>
      </c>
      <c r="O97">
        <f>TPDDL_ISGS_exbus!BB97</f>
        <v>483.65025977988853</v>
      </c>
      <c r="P97" s="77">
        <v>28.721388378613558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370.57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-218</v>
      </c>
      <c r="AA97" s="117">
        <f>STOA!J97</f>
        <v>2.75</v>
      </c>
      <c r="AB97" s="117">
        <f>-STOA!P97</f>
        <v>0</v>
      </c>
      <c r="AC97">
        <f t="shared" si="3"/>
        <v>11.216448932581848</v>
      </c>
      <c r="AD97">
        <f t="shared" si="4"/>
        <v>785.26702632870933</v>
      </c>
      <c r="AE97">
        <f>'IDT-1'!F97</f>
        <v>0</v>
      </c>
      <c r="AF97" s="26"/>
      <c r="AG97">
        <f t="shared" si="5"/>
        <v>785.26702632870933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11.585101080033231</v>
      </c>
      <c r="F98">
        <f>GT_Spot!T98</f>
        <v>0</v>
      </c>
      <c r="G98">
        <f>PPCL_NG!T98</f>
        <v>62.119019845543228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4.2678733031674208</v>
      </c>
      <c r="M98">
        <f>EDWPCL!W98</f>
        <v>0</v>
      </c>
      <c r="N98">
        <f>'MSW BWN'!W98</f>
        <v>5.4440479999999987</v>
      </c>
      <c r="O98">
        <f>TPDDL_ISGS_exbus!BB98</f>
        <v>485.08906863708853</v>
      </c>
      <c r="P98" s="77">
        <v>28.721388378613558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371.56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-241</v>
      </c>
      <c r="AA98" s="117">
        <f>STOA!J98</f>
        <v>2.75</v>
      </c>
      <c r="AB98" s="117">
        <f>-STOA!P98</f>
        <v>0</v>
      </c>
      <c r="AC98">
        <f t="shared" si="3"/>
        <v>11.438096476644102</v>
      </c>
      <c r="AD98">
        <f t="shared" si="4"/>
        <v>764.02840276780182</v>
      </c>
      <c r="AE98">
        <f>'IDT-1'!F98</f>
        <v>0</v>
      </c>
      <c r="AF98" s="26"/>
      <c r="AG98">
        <f t="shared" si="5"/>
        <v>764.02840276780182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0.24558675581597098</v>
      </c>
      <c r="F99">
        <f t="shared" si="6"/>
        <v>0</v>
      </c>
      <c r="G99">
        <f t="shared" si="6"/>
        <v>0.72853437051793135</v>
      </c>
      <c r="H99">
        <f t="shared" si="6"/>
        <v>0</v>
      </c>
      <c r="I99">
        <f t="shared" si="6"/>
        <v>1.4562088805360784</v>
      </c>
      <c r="J99">
        <f t="shared" si="6"/>
        <v>0</v>
      </c>
      <c r="K99">
        <f t="shared" si="6"/>
        <v>0</v>
      </c>
      <c r="L99">
        <f t="shared" si="6"/>
        <v>0.13218082688026159</v>
      </c>
      <c r="M99">
        <f t="shared" si="6"/>
        <v>0</v>
      </c>
      <c r="N99">
        <f t="shared" si="6"/>
        <v>0.1328859879999999</v>
      </c>
      <c r="O99">
        <f t="shared" si="6"/>
        <v>17.71418216555449</v>
      </c>
      <c r="P99" s="77">
        <f t="shared" si="6"/>
        <v>1.4294550272030648</v>
      </c>
      <c r="Q99" s="77">
        <f t="shared" si="6"/>
        <v>0.51820195251881807</v>
      </c>
      <c r="R99" s="80">
        <f>SUM(R3:R98)/4000</f>
        <v>0.19475249719392895</v>
      </c>
      <c r="S99" s="80">
        <f t="shared" si="6"/>
        <v>0</v>
      </c>
      <c r="T99" s="78">
        <f t="shared" si="6"/>
        <v>0.65707749999999987</v>
      </c>
      <c r="U99" s="78">
        <f t="shared" si="6"/>
        <v>9.6912200000000048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7.5240000000000001E-2</v>
      </c>
      <c r="Z99" s="75">
        <f t="shared" si="6"/>
        <v>-3.5740449999999999</v>
      </c>
      <c r="AA99" s="117">
        <f t="shared" si="6"/>
        <v>6.7260000000000042E-2</v>
      </c>
      <c r="AB99" s="117">
        <f t="shared" si="6"/>
        <v>0</v>
      </c>
      <c r="AC99">
        <f t="shared" si="6"/>
        <v>0.33807735990725557</v>
      </c>
      <c r="AD99">
        <f t="shared" si="6"/>
        <v>27.376913604313312</v>
      </c>
      <c r="AE99">
        <f t="shared" si="6"/>
        <v>-0.94228249999999991</v>
      </c>
      <c r="AG99">
        <f t="shared" si="6"/>
        <v>26.434631104313311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-1.7537499999999999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38.627564137931031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1.0408031999999998</v>
      </c>
      <c r="O3">
        <f>NDMC_ISGS_exbus!BB3</f>
        <v>88.325652199243351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1.27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1.4176142404468064</v>
      </c>
      <c r="AD3">
        <f>SUM(B3:AB3,AI3:AR3)-AC3</f>
        <v>139.58613180783198</v>
      </c>
      <c r="AE3">
        <f>'IDT-1'!E3</f>
        <v>0</v>
      </c>
      <c r="AF3" s="26"/>
      <c r="AG3">
        <f>SUM(AD3:AF3)+AT3</f>
        <v>139.58613180783198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38.861624827586205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1.0485399999999998</v>
      </c>
      <c r="O4">
        <f>NDMC_ISGS_exbus!BB4</f>
        <v>87.975326020025136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1.27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1.4166591879786519</v>
      </c>
      <c r="AD4">
        <f t="shared" ref="AD4:AD67" si="1">SUM(B4:AB4,AI4:AR4)-AC4</f>
        <v>139.4785581707371</v>
      </c>
      <c r="AE4">
        <f>'IDT-1'!E4</f>
        <v>0</v>
      </c>
      <c r="AF4" s="26"/>
      <c r="AG4">
        <f t="shared" ref="AG4:AG67" si="2">SUM(AD4:AF4)+AT4</f>
        <v>139.4785581707371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38.955464827586198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0.96547119999999975</v>
      </c>
      <c r="O5">
        <f>NDMC_ISGS_exbus!BB5</f>
        <v>87.805456626479696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1.27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1.5928216743193584</v>
      </c>
      <c r="AD5">
        <f t="shared" si="1"/>
        <v>119.14329749085094</v>
      </c>
      <c r="AE5">
        <f>'IDT-1'!E5</f>
        <v>0</v>
      </c>
      <c r="AF5" s="26"/>
      <c r="AG5">
        <f t="shared" si="2"/>
        <v>119.14329749085094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38.970565517241376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0.98603479999999977</v>
      </c>
      <c r="O6">
        <f>NDMC_ISGS_exbus!BB6</f>
        <v>89.265426342616507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1.27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1.605983253570328</v>
      </c>
      <c r="AD6">
        <f t="shared" si="1"/>
        <v>120.62576991739196</v>
      </c>
      <c r="AE6">
        <f>'IDT-1'!E6</f>
        <v>0</v>
      </c>
      <c r="AF6" s="26"/>
      <c r="AG6">
        <f t="shared" si="2"/>
        <v>120.62576991739196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38.904769655172409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0.93717079999999986</v>
      </c>
      <c r="O7">
        <f>NDMC_ISGS_exbus!BB7</f>
        <v>89.305674437827648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1.27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1.605328430021979</v>
      </c>
      <c r="AD7">
        <f t="shared" si="1"/>
        <v>120.55201297408249</v>
      </c>
      <c r="AE7">
        <f>'IDT-1'!E7</f>
        <v>0</v>
      </c>
      <c r="AF7" s="26"/>
      <c r="AG7">
        <f t="shared" si="2"/>
        <v>120.55201297408249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38.895062068965522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0.95488399999999984</v>
      </c>
      <c r="O8">
        <f>NDMC_ISGS_exbus!BB8</f>
        <v>89.305674437827648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1.27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1.6053988794233582</v>
      </c>
      <c r="AD8">
        <f t="shared" si="1"/>
        <v>120.55994813847421</v>
      </c>
      <c r="AE8">
        <f>'IDT-1'!E8</f>
        <v>0</v>
      </c>
      <c r="AF8" s="26"/>
      <c r="AG8">
        <f t="shared" si="2"/>
        <v>120.55994813847421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1.9967322071448352</v>
      </c>
      <c r="F9">
        <f>GT_Spot!S9</f>
        <v>0</v>
      </c>
      <c r="G9">
        <f>PPCL_NG!S9</f>
        <v>38.997531034482762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0.98013039999999985</v>
      </c>
      <c r="O9">
        <f>NDMC_ISGS_exbus!BB9</f>
        <v>89.605723374107455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1.27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1.6082648505932999</v>
      </c>
      <c r="AD9">
        <f t="shared" si="1"/>
        <v>120.88276070934309</v>
      </c>
      <c r="AE9">
        <f>'IDT-1'!E9</f>
        <v>0</v>
      </c>
      <c r="AF9" s="26"/>
      <c r="AG9">
        <f t="shared" si="2"/>
        <v>120.88276070934309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1.9967322071448352</v>
      </c>
      <c r="F10">
        <f>GT_Spot!S10</f>
        <v>0</v>
      </c>
      <c r="G10">
        <f>PPCL_NG!S10</f>
        <v>38.927420689655172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0.9996759999999999</v>
      </c>
      <c r="O10">
        <f>NDMC_ISGS_exbus!BB10</f>
        <v>89.605720258637092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1.27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1.607819853422678</v>
      </c>
      <c r="AD10">
        <f t="shared" si="1"/>
        <v>120.83263784621576</v>
      </c>
      <c r="AE10">
        <f>'IDT-1'!E10</f>
        <v>0</v>
      </c>
      <c r="AF10" s="26"/>
      <c r="AG10">
        <f t="shared" si="2"/>
        <v>120.83263784621576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1.9967322071448352</v>
      </c>
      <c r="F11">
        <f>GT_Spot!S11</f>
        <v>0</v>
      </c>
      <c r="G11">
        <f>PPCL_NG!S11</f>
        <v>38.889668965517245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0.96058479999999991</v>
      </c>
      <c r="O11">
        <f>NDMC_ISGS_exbus!BB11</f>
        <v>89.775710717505305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1.27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1.6086395517283041</v>
      </c>
      <c r="AD11">
        <f t="shared" si="1"/>
        <v>120.9249656826404</v>
      </c>
      <c r="AE11">
        <f>'IDT-1'!E11</f>
        <v>0</v>
      </c>
      <c r="AF11" s="26"/>
      <c r="AG11">
        <f t="shared" si="2"/>
        <v>120.9249656826404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1.9967322071448352</v>
      </c>
      <c r="F12">
        <f>GT_Spot!S12</f>
        <v>0</v>
      </c>
      <c r="G12">
        <f>PPCL_NG!S12</f>
        <v>38.978115862068968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0.93533839999999979</v>
      </c>
      <c r="O12">
        <f>NDMC_ISGS_exbus!BB12</f>
        <v>89.805707602034943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1.27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1.6094596886818202</v>
      </c>
      <c r="AD12">
        <f t="shared" si="1"/>
        <v>121.01734292676826</v>
      </c>
      <c r="AE12">
        <f>'IDT-1'!E12</f>
        <v>0</v>
      </c>
      <c r="AF12" s="26"/>
      <c r="AG12">
        <f t="shared" si="2"/>
        <v>121.01734292676826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1.9967322071448352</v>
      </c>
      <c r="F13">
        <f>GT_Spot!S13</f>
        <v>0</v>
      </c>
      <c r="G13">
        <f>PPCL_NG!S13</f>
        <v>38.943599999999996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0.89034279999999988</v>
      </c>
      <c r="O13">
        <f>NDMC_ISGS_exbus!BB13</f>
        <v>89.85575948480178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1.27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1.6092004443839616</v>
      </c>
      <c r="AD13">
        <f t="shared" si="1"/>
        <v>120.98814259176399</v>
      </c>
      <c r="AE13">
        <f>'IDT-1'!E13</f>
        <v>0</v>
      </c>
      <c r="AF13" s="26"/>
      <c r="AG13">
        <f t="shared" si="2"/>
        <v>120.98814259176399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1.9967322071448352</v>
      </c>
      <c r="F14">
        <f>GT_Spot!S14</f>
        <v>0</v>
      </c>
      <c r="G14">
        <f>PPCL_NG!S14</f>
        <v>38.844366896551733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0.92251159999999977</v>
      </c>
      <c r="O14">
        <f>NDMC_ISGS_exbus!BB14</f>
        <v>89.855756369331402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1.27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1.6086102510974776</v>
      </c>
      <c r="AD14">
        <f t="shared" si="1"/>
        <v>120.92166536613183</v>
      </c>
      <c r="AE14">
        <f>'IDT-1'!E14</f>
        <v>0</v>
      </c>
      <c r="AF14" s="26"/>
      <c r="AG14">
        <f t="shared" si="2"/>
        <v>120.92166536613183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1.9967322071448352</v>
      </c>
      <c r="F15">
        <f>GT_Spot!S15</f>
        <v>0</v>
      </c>
      <c r="G15">
        <f>PPCL_NG!S15</f>
        <v>38.945757241379312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1.0045623999999997</v>
      </c>
      <c r="O15">
        <f>NDMC_ISGS_exbus!BB15</f>
        <v>89.885792270363083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1.27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1.610488849101039</v>
      </c>
      <c r="AD15">
        <f t="shared" si="1"/>
        <v>121.13326381398753</v>
      </c>
      <c r="AE15">
        <f>'IDT-1'!E15</f>
        <v>0</v>
      </c>
      <c r="AF15" s="26"/>
      <c r="AG15">
        <f t="shared" si="2"/>
        <v>121.13326381398753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1.9967322071448352</v>
      </c>
      <c r="F16">
        <f>GT_Spot!S16</f>
        <v>0</v>
      </c>
      <c r="G16">
        <f>PPCL_NG!S16</f>
        <v>38.838973793103442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0.9919391999999998</v>
      </c>
      <c r="O16">
        <f>NDMC_ISGS_exbus!BB16</f>
        <v>89.88578915489272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1.27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1.6094380431800723</v>
      </c>
      <c r="AD16">
        <f t="shared" si="1"/>
        <v>121.01490485616226</v>
      </c>
      <c r="AE16">
        <f>'IDT-1'!E16</f>
        <v>0</v>
      </c>
      <c r="AF16" s="26"/>
      <c r="AG16">
        <f t="shared" si="2"/>
        <v>121.01490485616226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1.9967322071448352</v>
      </c>
      <c r="F17">
        <f>GT_Spot!S17</f>
        <v>0</v>
      </c>
      <c r="G17">
        <f>PPCL_NG!S17</f>
        <v>38.917713103448278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0.93045199999999995</v>
      </c>
      <c r="O17">
        <f>NDMC_ISGS_exbus!BB17</f>
        <v>88.475802085737044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1.27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1.5971819755425369</v>
      </c>
      <c r="AD17">
        <f t="shared" si="1"/>
        <v>119.63442596498895</v>
      </c>
      <c r="AE17">
        <f>'IDT-1'!E17</f>
        <v>0</v>
      </c>
      <c r="AF17" s="26"/>
      <c r="AG17">
        <f t="shared" si="2"/>
        <v>119.63442596498895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1.9967322071448352</v>
      </c>
      <c r="F18">
        <f>GT_Spot!S18</f>
        <v>0</v>
      </c>
      <c r="G18">
        <f>PPCL_NG!S18</f>
        <v>38.908005517241385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0.99784359999999983</v>
      </c>
      <c r="O18">
        <f>NDMC_ISGS_exbus!BB18</f>
        <v>88.475802085737044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1.27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1.5976895948639163</v>
      </c>
      <c r="AD18">
        <f t="shared" si="1"/>
        <v>119.69160235946067</v>
      </c>
      <c r="AE18">
        <f>'IDT-1'!E18</f>
        <v>0</v>
      </c>
      <c r="AF18" s="26"/>
      <c r="AG18">
        <f t="shared" si="2"/>
        <v>119.69160235946067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1.9967322071448352</v>
      </c>
      <c r="F19">
        <f>GT_Spot!S19</f>
        <v>0</v>
      </c>
      <c r="G19">
        <f>PPCL_NG!S19</f>
        <v>38.869175172413797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0.97035759999999982</v>
      </c>
      <c r="O19">
        <f>NDMC_ISGS_exbus!BB19</f>
        <v>88.515802085737036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1.27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1.5974580110294334</v>
      </c>
      <c r="AD19">
        <f t="shared" si="1"/>
        <v>119.66551759846757</v>
      </c>
      <c r="AE19">
        <f>'IDT-1'!E19</f>
        <v>0</v>
      </c>
      <c r="AF19" s="26"/>
      <c r="AG19">
        <f t="shared" si="2"/>
        <v>119.66551759846757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1.9967322071448352</v>
      </c>
      <c r="F20">
        <f>GT_Spot!S20</f>
        <v>0</v>
      </c>
      <c r="G20">
        <f>PPCL_NG!S20</f>
        <v>38.947914482758627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0.99478959999999983</v>
      </c>
      <c r="O20">
        <f>NDMC_ISGS_exbus!BB20</f>
        <v>88.515802085737036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1.27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1.5983659185604679</v>
      </c>
      <c r="AD20">
        <f t="shared" si="1"/>
        <v>119.76778100128138</v>
      </c>
      <c r="AE20">
        <f>'IDT-1'!E20</f>
        <v>0</v>
      </c>
      <c r="AF20" s="26"/>
      <c r="AG20">
        <f t="shared" si="2"/>
        <v>119.76778100128138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1.9967322071448352</v>
      </c>
      <c r="F21">
        <f>GT_Spot!S21</f>
        <v>0</v>
      </c>
      <c r="G21">
        <f>PPCL_NG!S21</f>
        <v>38.833580689655172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0.94409319999999985</v>
      </c>
      <c r="O21">
        <f>NDMC_ISGS_exbus!BB21</f>
        <v>88.235686131168933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1.27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1.5944486324609581</v>
      </c>
      <c r="AD21">
        <f t="shared" si="1"/>
        <v>119.32655213970934</v>
      </c>
      <c r="AE21">
        <f>'IDT-1'!E21</f>
        <v>0</v>
      </c>
      <c r="AF21" s="26"/>
      <c r="AG21">
        <f t="shared" si="2"/>
        <v>119.32655213970934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1.9967322071448352</v>
      </c>
      <c r="F22">
        <f>GT_Spot!S22</f>
        <v>0</v>
      </c>
      <c r="G22">
        <f>PPCL_NG!S22</f>
        <v>38.826030344827593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0.89807959999999987</v>
      </c>
      <c r="O22">
        <f>NDMC_ISGS_exbus!BB22</f>
        <v>88.315219208468918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1.27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1.5946771608267154</v>
      </c>
      <c r="AD22">
        <f t="shared" si="1"/>
        <v>119.35229274381597</v>
      </c>
      <c r="AE22">
        <f>'IDT-1'!E22</f>
        <v>0</v>
      </c>
      <c r="AF22" s="26"/>
      <c r="AG22">
        <f t="shared" si="2"/>
        <v>119.35229274381597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1.9967322071448352</v>
      </c>
      <c r="F23">
        <f>GT_Spot!S23</f>
        <v>0</v>
      </c>
      <c r="G23">
        <f>PPCL_NG!S23</f>
        <v>38.861624827586205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0.87181519999999979</v>
      </c>
      <c r="O23">
        <f>NDMC_ISGS_exbus!BB23</f>
        <v>88.263042968192934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1.27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1.5905961194515905</v>
      </c>
      <c r="AD23">
        <f t="shared" si="1"/>
        <v>118.8926190834724</v>
      </c>
      <c r="AE23">
        <f>'IDT-1'!E23</f>
        <v>0</v>
      </c>
      <c r="AF23" s="26"/>
      <c r="AG23">
        <f t="shared" si="2"/>
        <v>118.8926190834724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1.9967322071448352</v>
      </c>
      <c r="F24">
        <f>GT_Spot!S24</f>
        <v>0</v>
      </c>
      <c r="G24">
        <f>PPCL_NG!S24</f>
        <v>38.786121379310352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0.85226959999999974</v>
      </c>
      <c r="O24">
        <f>NDMC_ISGS_exbus!BB24</f>
        <v>88.263042968192934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1.27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1.589759687826763</v>
      </c>
      <c r="AD24">
        <f t="shared" si="1"/>
        <v>118.79840646682138</v>
      </c>
      <c r="AE24">
        <f>'IDT-1'!E24</f>
        <v>0</v>
      </c>
      <c r="AF24" s="26"/>
      <c r="AG24">
        <f t="shared" si="2"/>
        <v>118.79840646682138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1.9967322071448352</v>
      </c>
      <c r="F25">
        <f>GT_Spot!S25</f>
        <v>0</v>
      </c>
      <c r="G25">
        <f>PPCL_NG!S25</f>
        <v>38.941442758620695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0.86977919999999986</v>
      </c>
      <c r="O25">
        <f>NDMC_ISGS_exbus!BB25</f>
        <v>87.577779293159409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1.27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1.5852502801043991</v>
      </c>
      <c r="AD25">
        <f t="shared" si="1"/>
        <v>118.29048317882054</v>
      </c>
      <c r="AE25">
        <f>'IDT-1'!E25</f>
        <v>0</v>
      </c>
      <c r="AF25" s="26"/>
      <c r="AG25">
        <f t="shared" si="2"/>
        <v>118.29048317882054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1.9967322071448352</v>
      </c>
      <c r="F26">
        <f>GT_Spot!S26</f>
        <v>0</v>
      </c>
      <c r="G26">
        <f>PPCL_NG!S26</f>
        <v>38.644822068965517</v>
      </c>
      <c r="H26">
        <f>PPCL_Spot!S26</f>
        <v>0</v>
      </c>
      <c r="I26">
        <f>Bawana_NG!S26</f>
        <v>19.22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0.88443839999999996</v>
      </c>
      <c r="O26">
        <f>NDMC_ISGS_exbus!BB26</f>
        <v>87.723829494697057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1.27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1.5840542607689652</v>
      </c>
      <c r="AD26">
        <f t="shared" si="1"/>
        <v>118.15576791003846</v>
      </c>
      <c r="AE26">
        <f>'IDT-1'!E26</f>
        <v>0</v>
      </c>
      <c r="AF26" s="26"/>
      <c r="AG26">
        <f t="shared" si="2"/>
        <v>118.15576791003846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1.9967322071448352</v>
      </c>
      <c r="F27">
        <f>GT_Spot!S27</f>
        <v>0</v>
      </c>
      <c r="G27">
        <f>PPCL_NG!S27</f>
        <v>38.821715862068963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0.83557439999999983</v>
      </c>
      <c r="O27">
        <f>NDMC_ISGS_exbus!BB27</f>
        <v>88.451595122064404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1.27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1.5808492604691078</v>
      </c>
      <c r="AD27">
        <f t="shared" si="1"/>
        <v>117.79476833080909</v>
      </c>
      <c r="AE27">
        <f>'IDT-1'!E27</f>
        <v>0</v>
      </c>
      <c r="AF27" s="26"/>
      <c r="AG27">
        <f t="shared" si="2"/>
        <v>117.79476833080909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1.9967322071448352</v>
      </c>
      <c r="F28">
        <f>GT_Spot!S28</f>
        <v>0</v>
      </c>
      <c r="G28">
        <f>PPCL_NG!S28</f>
        <v>38.913398620689655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0.88158799999999982</v>
      </c>
      <c r="O28">
        <f>NDMC_ISGS_exbus!BB28</f>
        <v>89.709017641526628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1.27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1.5931263065962376</v>
      </c>
      <c r="AD28">
        <f t="shared" si="1"/>
        <v>119.17761016276491</v>
      </c>
      <c r="AE28">
        <f>'IDT-1'!E28</f>
        <v>0</v>
      </c>
      <c r="AF28" s="26"/>
      <c r="AG28">
        <f t="shared" si="2"/>
        <v>119.17761016276491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1.9967322071448352</v>
      </c>
      <c r="F29">
        <f>GT_Spot!S29</f>
        <v>0</v>
      </c>
      <c r="G29">
        <f>PPCL_NG!S29</f>
        <v>38.815244137931032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0.91966119999999996</v>
      </c>
      <c r="O29">
        <f>NDMC_ISGS_exbus!BB29</f>
        <v>91.278425187626624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1.27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1.6064083777136418</v>
      </c>
      <c r="AD29">
        <f t="shared" si="1"/>
        <v>120.67365435498886</v>
      </c>
      <c r="AE29">
        <f>'IDT-1'!E29</f>
        <v>0</v>
      </c>
      <c r="AF29" s="26"/>
      <c r="AG29">
        <f t="shared" si="2"/>
        <v>120.67365435498886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1.9967322071448352</v>
      </c>
      <c r="F30">
        <f>GT_Spot!S30</f>
        <v>0</v>
      </c>
      <c r="G30">
        <f>PPCL_NG!S30</f>
        <v>38.690124137931036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0.95569839999999984</v>
      </c>
      <c r="O30">
        <f>NDMC_ISGS_exbus!BB30</f>
        <v>94.863632684726625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1.27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1.637174275048122</v>
      </c>
      <c r="AD30">
        <f t="shared" si="1"/>
        <v>124.13901315475439</v>
      </c>
      <c r="AE30">
        <f>'IDT-1'!E30</f>
        <v>0</v>
      </c>
      <c r="AF30" s="26"/>
      <c r="AG30">
        <f t="shared" si="2"/>
        <v>124.13901315475439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1.9967322071448352</v>
      </c>
      <c r="F31">
        <f>GT_Spot!S31</f>
        <v>0</v>
      </c>
      <c r="G31">
        <f>PPCL_NG!S31</f>
        <v>38.771020689655174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0.98705279999999973</v>
      </c>
      <c r="O31">
        <f>NDMC_ISGS_exbus!BB31</f>
        <v>98.108088535951907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1.27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5.61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1.5866654692482172</v>
      </c>
      <c r="AD31">
        <f t="shared" si="1"/>
        <v>178.71622876350375</v>
      </c>
      <c r="AE31">
        <f>'IDT-1'!E31</f>
        <v>0</v>
      </c>
      <c r="AF31" s="26"/>
      <c r="AG31">
        <f t="shared" si="2"/>
        <v>178.71622876350375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15.56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1.9967322071448352</v>
      </c>
      <c r="F32">
        <f>GT_Spot!S32</f>
        <v>0</v>
      </c>
      <c r="G32">
        <f>PPCL_NG!S32</f>
        <v>38.659922758620688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0.98216639999999988</v>
      </c>
      <c r="O32">
        <f>NDMC_ISGS_exbus!BB32</f>
        <v>98.547504231051889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1.27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6.81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1.6167036652519935</v>
      </c>
      <c r="AD32">
        <f t="shared" si="1"/>
        <v>182.09962193156542</v>
      </c>
      <c r="AE32">
        <f>'IDT-1'!E32</f>
        <v>0</v>
      </c>
      <c r="AF32" s="26"/>
      <c r="AG32">
        <f t="shared" si="2"/>
        <v>182.09962193156542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17.45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1.9967322071448352</v>
      </c>
      <c r="F33">
        <f>GT_Spot!S33</f>
        <v>0</v>
      </c>
      <c r="G33">
        <f>PPCL_NG!S33</f>
        <v>38.710617931034477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0.95284799999999981</v>
      </c>
      <c r="O33">
        <f>NDMC_ISGS_exbus!BB33</f>
        <v>98.478978231051897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1.27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7.76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1.6447127520492348</v>
      </c>
      <c r="AD33">
        <f t="shared" si="1"/>
        <v>185.25446361718198</v>
      </c>
      <c r="AE33">
        <f>'IDT-1'!E33</f>
        <v>0</v>
      </c>
      <c r="AF33" s="26"/>
      <c r="AG33">
        <f t="shared" si="2"/>
        <v>185.25446361718198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19.73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1.9967322071448352</v>
      </c>
      <c r="F34">
        <f>GT_Spot!S34</f>
        <v>0</v>
      </c>
      <c r="G34">
        <f>PPCL_NG!S34</f>
        <v>38.717089655172408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0.86204239999999988</v>
      </c>
      <c r="O34">
        <f>NDMC_ISGS_exbus!BB34</f>
        <v>98.877065231051901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1.27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8.25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1.6784497795416486</v>
      </c>
      <c r="AD34">
        <f t="shared" si="1"/>
        <v>189.0544797138275</v>
      </c>
      <c r="AE34">
        <f>'IDT-1'!E34</f>
        <v>0</v>
      </c>
      <c r="AF34" s="26"/>
      <c r="AG34">
        <f t="shared" si="2"/>
        <v>189.0544797138275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22.76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1.9967322071448352</v>
      </c>
      <c r="F35">
        <f>GT_Spot!S35</f>
        <v>0</v>
      </c>
      <c r="G35">
        <f>PPCL_NG!S35</f>
        <v>38.76454896551725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0.86774319999999971</v>
      </c>
      <c r="O35">
        <f>NDMC_ISGS_exbus!BB35</f>
        <v>98.767785493251907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1.27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15.18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1.6895719268200435</v>
      </c>
      <c r="AD35">
        <f t="shared" si="1"/>
        <v>190.30723793909399</v>
      </c>
      <c r="AE35">
        <f>'IDT-1'!E35</f>
        <v>0</v>
      </c>
      <c r="AF35" s="26"/>
      <c r="AG35">
        <f t="shared" si="2"/>
        <v>190.30723793909399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17.149999999999999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1.3067838505904974</v>
      </c>
      <c r="F36">
        <f>GT_Spot!S36</f>
        <v>0</v>
      </c>
      <c r="G36">
        <f>PPCL_NG!S36</f>
        <v>38.823873103448285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0.85511999999999988</v>
      </c>
      <c r="O36">
        <f>NDMC_ISGS_exbus!BB36</f>
        <v>98.211852036851909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1.27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15.02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1.7012831351198383</v>
      </c>
      <c r="AD36">
        <f t="shared" si="1"/>
        <v>191.62634585577086</v>
      </c>
      <c r="AE36">
        <f>'IDT-1'!E36</f>
        <v>0</v>
      </c>
      <c r="AF36" s="26"/>
      <c r="AG36">
        <f t="shared" si="2"/>
        <v>191.62634585577086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19.84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1.3067838505904974</v>
      </c>
      <c r="F37">
        <f>GT_Spot!S37</f>
        <v>0</v>
      </c>
      <c r="G37">
        <f>PPCL_NG!S37</f>
        <v>38.599520000000005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0.87466559999999993</v>
      </c>
      <c r="O37">
        <f>NDMC_ISGS_exbus!BB37</f>
        <v>95.820823466951907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1.27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13.22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1.6596957776743735</v>
      </c>
      <c r="AD37">
        <f t="shared" si="1"/>
        <v>186.94209713986803</v>
      </c>
      <c r="AE37">
        <f>'IDT-1'!E37</f>
        <v>0</v>
      </c>
      <c r="AF37" s="26"/>
      <c r="AG37">
        <f t="shared" si="2"/>
        <v>186.94209713986803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19.510000000000002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1.3067838505904974</v>
      </c>
      <c r="F38">
        <f>GT_Spot!S38</f>
        <v>0</v>
      </c>
      <c r="G38">
        <f>PPCL_NG!S38</f>
        <v>39.538238742155713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0.94409319999999985</v>
      </c>
      <c r="O38">
        <f>NDMC_ISGS_exbus!BB38</f>
        <v>94.588664449451912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1.27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8.94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1.6351964661313438</v>
      </c>
      <c r="AD38">
        <f t="shared" si="1"/>
        <v>184.18258377606679</v>
      </c>
      <c r="AE38">
        <f>'IDT-1'!E38</f>
        <v>0</v>
      </c>
      <c r="AF38" s="26"/>
      <c r="AG38">
        <f t="shared" si="2"/>
        <v>184.18258377606679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21.23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1.2960725075528701</v>
      </c>
      <c r="F39">
        <f>GT_Spot!S39</f>
        <v>0</v>
      </c>
      <c r="G39">
        <f>PPCL_NG!S39</f>
        <v>38.739740689655171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0.95977039999999991</v>
      </c>
      <c r="O39">
        <f>NDMC_ISGS_exbus!BB39</f>
        <v>93.008215643551921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1.27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6.99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1.7959374333186879</v>
      </c>
      <c r="AD39">
        <f t="shared" si="1"/>
        <v>202.28786180744129</v>
      </c>
      <c r="AE39">
        <f>'IDT-1'!E39</f>
        <v>0</v>
      </c>
      <c r="AF39" s="26"/>
      <c r="AG39">
        <f t="shared" si="2"/>
        <v>202.28786180744129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43.82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1.2960725075528701</v>
      </c>
      <c r="F40">
        <f>GT_Spot!S40</f>
        <v>0</v>
      </c>
      <c r="G40">
        <f>PPCL_NG!S40</f>
        <v>38.832502068965525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1.0135207999999998</v>
      </c>
      <c r="O40">
        <f>NDMC_ISGS_exbus!BB40</f>
        <v>92.633106643551926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1.27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2.88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1.8461097777766189</v>
      </c>
      <c r="AD40">
        <f t="shared" si="1"/>
        <v>207.93909224229367</v>
      </c>
      <c r="AE40">
        <f>'IDT-1'!E40</f>
        <v>0</v>
      </c>
      <c r="AF40" s="26"/>
      <c r="AG40">
        <f t="shared" si="2"/>
        <v>207.93909224229367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53.86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1.2960725075528701</v>
      </c>
      <c r="F41">
        <f>GT_Spot!S41</f>
        <v>0</v>
      </c>
      <c r="G41">
        <f>PPCL_NG!S41</f>
        <v>38.857310344827589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0.99784359999999983</v>
      </c>
      <c r="O41">
        <f>NDMC_ISGS_exbus!BB41</f>
        <v>92.109557321151925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1.27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4.8899999999999997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1.868334897207085</v>
      </c>
      <c r="AD41">
        <f t="shared" si="1"/>
        <v>210.44244887632527</v>
      </c>
      <c r="AE41">
        <f>'IDT-1'!E41</f>
        <v>0</v>
      </c>
      <c r="AF41" s="26"/>
      <c r="AG41">
        <f t="shared" si="2"/>
        <v>210.44244887632527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54.89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1.3366859027205276</v>
      </c>
      <c r="F42">
        <f>GT_Spot!S42</f>
        <v>0</v>
      </c>
      <c r="G42">
        <f>PPCL_NG!S42</f>
        <v>38.85407448275862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0.9996759999999999</v>
      </c>
      <c r="O42">
        <f>NDMC_ISGS_exbus!BB42</f>
        <v>91.961297174351927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1.27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7.48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1.8737992553265137</v>
      </c>
      <c r="AD42">
        <f t="shared" si="1"/>
        <v>211.05793430450458</v>
      </c>
      <c r="AE42">
        <f>'IDT-1'!E42</f>
        <v>0</v>
      </c>
      <c r="AF42" s="26"/>
      <c r="AG42">
        <f t="shared" si="2"/>
        <v>211.05793430450458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53.03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1.3366859027205276</v>
      </c>
      <c r="F43">
        <f>GT_Spot!S43</f>
        <v>0</v>
      </c>
      <c r="G43">
        <f>PPCL_NG!S43</f>
        <v>42.764554168678025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0.9919391999999998</v>
      </c>
      <c r="O43">
        <f>NDMC_ISGS_exbus!BB43</f>
        <v>91.264353470151917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1.27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10.29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1.9402022881256444</v>
      </c>
      <c r="AD43">
        <f t="shared" si="1"/>
        <v>218.53733045342483</v>
      </c>
      <c r="AE43">
        <f>'IDT-1'!E43</f>
        <v>0</v>
      </c>
      <c r="AF43" s="26"/>
      <c r="AG43">
        <f t="shared" si="2"/>
        <v>218.53733045342483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54.56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1.3366859027205276</v>
      </c>
      <c r="F44">
        <f>GT_Spot!S44</f>
        <v>0</v>
      </c>
      <c r="G44">
        <f>PPCL_NG!S44</f>
        <v>42.702875663747335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0.97137559999999978</v>
      </c>
      <c r="O44">
        <f>NDMC_ISGS_exbus!BB44</f>
        <v>90.734857500951932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1.27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13.21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1.9226749930732945</v>
      </c>
      <c r="AD44">
        <f t="shared" si="1"/>
        <v>216.56311967434652</v>
      </c>
      <c r="AE44">
        <f>'IDT-1'!E44</f>
        <v>0</v>
      </c>
      <c r="AF44" s="26"/>
      <c r="AG44">
        <f t="shared" si="2"/>
        <v>216.56311967434652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50.26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1.3059305280994071</v>
      </c>
      <c r="F45">
        <f>GT_Spot!S45</f>
        <v>0</v>
      </c>
      <c r="G45">
        <f>PPCL_NG!S45</f>
        <v>42.653338482758613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0.98013039999999985</v>
      </c>
      <c r="O45">
        <f>NDMC_ISGS_exbus!BB45</f>
        <v>90.274145422951918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1.27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22.38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1.8696791945375277</v>
      </c>
      <c r="AD45">
        <f t="shared" si="1"/>
        <v>210.59386563927242</v>
      </c>
      <c r="AE45">
        <f>'IDT-1'!E45</f>
        <v>0</v>
      </c>
      <c r="AF45" s="26"/>
      <c r="AG45">
        <f t="shared" si="2"/>
        <v>210.59386563927242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35.6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1.3059305280994071</v>
      </c>
      <c r="F46">
        <f>GT_Spot!S46</f>
        <v>0</v>
      </c>
      <c r="G46">
        <f>PPCL_NG!S46</f>
        <v>42.42235089655172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0.92454759999999991</v>
      </c>
      <c r="O46">
        <f>NDMC_ISGS_exbus!BB46</f>
        <v>89.785212748551928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1.27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26.55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1.8985827676041871</v>
      </c>
      <c r="AD46">
        <f t="shared" si="1"/>
        <v>213.8494590055989</v>
      </c>
      <c r="AE46">
        <f>'IDT-1'!E46</f>
        <v>0</v>
      </c>
      <c r="AF46" s="26"/>
      <c r="AG46">
        <f t="shared" si="2"/>
        <v>213.8494590055989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35.49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1.2653401072537398</v>
      </c>
      <c r="F47">
        <f>GT_Spot!S47</f>
        <v>0</v>
      </c>
      <c r="G47">
        <f>PPCL_NG!S47</f>
        <v>37.579418482758612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0.93330239999999975</v>
      </c>
      <c r="O47">
        <f>NDMC_ISGS_exbus!BB47</f>
        <v>89.71521274855192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1.27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26.41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1.9252928088993659</v>
      </c>
      <c r="AD47">
        <f t="shared" si="1"/>
        <v>216.8579809296649</v>
      </c>
      <c r="AE47">
        <f>'IDT-1'!E47</f>
        <v>0</v>
      </c>
      <c r="AF47" s="26"/>
      <c r="AG47">
        <f t="shared" si="2"/>
        <v>216.8579809296649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43.61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1.2653401072537398</v>
      </c>
      <c r="F48">
        <f>GT_Spot!S48</f>
        <v>0</v>
      </c>
      <c r="G48">
        <f>PPCL_NG!S48</f>
        <v>37.506444689655169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0.95386599999999977</v>
      </c>
      <c r="O48">
        <f>NDMC_ISGS_exbus!BB48</f>
        <v>89.362427655351922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1.27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34.090000000000003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1.8981430903798957</v>
      </c>
      <c r="AD48">
        <f t="shared" si="1"/>
        <v>213.79993536188096</v>
      </c>
      <c r="AE48">
        <f>'IDT-1'!E48</f>
        <v>0</v>
      </c>
      <c r="AF48" s="26"/>
      <c r="AG48">
        <f t="shared" si="2"/>
        <v>213.79993536188096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1.2653401072537398</v>
      </c>
      <c r="F49">
        <f>GT_Spot!S49</f>
        <v>0</v>
      </c>
      <c r="G49">
        <f>PPCL_NG!S49</f>
        <v>37.500189793103445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1.0320483999999996</v>
      </c>
      <c r="O49">
        <f>NDMC_ISGS_exbus!BB49</f>
        <v>89.114707602551931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1.27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37.29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1.9341721159456002</v>
      </c>
      <c r="AD49">
        <f t="shared" si="1"/>
        <v>217.85811378696349</v>
      </c>
      <c r="AE49">
        <f>'IDT-1'!E49</f>
        <v>0</v>
      </c>
      <c r="AF49" s="26"/>
      <c r="AG49">
        <f t="shared" si="2"/>
        <v>217.85811378696349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34.32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1.2653401072537398</v>
      </c>
      <c r="F50">
        <f>GT_Spot!S50</f>
        <v>0</v>
      </c>
      <c r="G50">
        <f>PPCL_NG!S50</f>
        <v>37.270843586206901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1.0076163999999999</v>
      </c>
      <c r="O50">
        <f>NDMC_ISGS_exbus!BB50</f>
        <v>88.506048674751923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1.27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42.64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1.9830786691602706</v>
      </c>
      <c r="AD50">
        <f t="shared" si="1"/>
        <v>223.36677009905227</v>
      </c>
      <c r="AE50">
        <f>'IDT-1'!E50</f>
        <v>0</v>
      </c>
      <c r="AF50" s="26"/>
      <c r="AG50">
        <f t="shared" si="2"/>
        <v>223.36677009905227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35.39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1.9803655497092216</v>
      </c>
      <c r="F51">
        <f>GT_Spot!S51</f>
        <v>0</v>
      </c>
      <c r="G51">
        <f>PPCL_NG!S51</f>
        <v>32.11002648275862</v>
      </c>
      <c r="H51">
        <f>PPCL_Spot!S51</f>
        <v>0</v>
      </c>
      <c r="I51">
        <f>Bawana_NG!S51</f>
        <v>17.999695482997801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0.96750719999999968</v>
      </c>
      <c r="O51">
        <f>NDMC_ISGS_exbus!BB51</f>
        <v>88.466919348751929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1.27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4.05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1.7601277237651149</v>
      </c>
      <c r="AD51">
        <f t="shared" si="1"/>
        <v>198.25438634045244</v>
      </c>
      <c r="AE51">
        <f>'IDT-1'!E51</f>
        <v>0</v>
      </c>
      <c r="AF51" s="26"/>
      <c r="AG51">
        <f t="shared" si="2"/>
        <v>198.25438634045244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53.17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1.9803655497092216</v>
      </c>
      <c r="F52">
        <f>GT_Spot!S52</f>
        <v>0</v>
      </c>
      <c r="G52">
        <f>PPCL_NG!S52</f>
        <v>34.405537655172417</v>
      </c>
      <c r="H52">
        <f>PPCL_Spot!S52</f>
        <v>0</v>
      </c>
      <c r="I52">
        <f>Bawana_NG!S52</f>
        <v>17.999684818770792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0.99682559999999976</v>
      </c>
      <c r="O52">
        <f>NDMC_ISGS_exbus!BB52</f>
        <v>88.466919348751929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1.27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2.87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1.7820821301571586</v>
      </c>
      <c r="AD52">
        <f t="shared" si="1"/>
        <v>200.72725084224723</v>
      </c>
      <c r="AE52">
        <f>'IDT-1'!E52</f>
        <v>0</v>
      </c>
      <c r="AF52" s="26"/>
      <c r="AG52">
        <f t="shared" si="2"/>
        <v>200.72725084224723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54.52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1.1950617283950618</v>
      </c>
      <c r="F53">
        <f>GT_Spot!S53</f>
        <v>0</v>
      </c>
      <c r="G53">
        <f>PPCL_NG!S53</f>
        <v>32.832036416304568</v>
      </c>
      <c r="H53">
        <f>PPCL_Spot!S53</f>
        <v>0</v>
      </c>
      <c r="I53">
        <f>Bawana_NG!S53</f>
        <v>17.999692885173179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1.0320483999999996</v>
      </c>
      <c r="O53">
        <f>NDMC_ISGS_exbus!BB53</f>
        <v>88.466919348751929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1.27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1.7620746772518978</v>
      </c>
      <c r="AD53">
        <f t="shared" si="1"/>
        <v>198.47368410137287</v>
      </c>
      <c r="AE53">
        <f>'IDT-1'!E53</f>
        <v>0</v>
      </c>
      <c r="AF53" s="26"/>
      <c r="AG53">
        <f t="shared" si="2"/>
        <v>198.47368410137287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1.1950617283950618</v>
      </c>
      <c r="F54">
        <f>GT_Spot!S54</f>
        <v>0</v>
      </c>
      <c r="G54">
        <f>PPCL_NG!S54</f>
        <v>32.762509966204554</v>
      </c>
      <c r="H54">
        <f>PPCL_Spot!S54</f>
        <v>0</v>
      </c>
      <c r="I54">
        <f>Bawana_NG!S54</f>
        <v>17.999692885173179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1.0104667999999999</v>
      </c>
      <c r="O54">
        <f>NDMC_ISGS_exbus!BB54</f>
        <v>88.396919348751922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1.27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1.7606569264110177</v>
      </c>
      <c r="AD54">
        <f t="shared" si="1"/>
        <v>198.31399380211371</v>
      </c>
      <c r="AE54">
        <f>'IDT-1'!E54</f>
        <v>0</v>
      </c>
      <c r="AF54" s="26"/>
      <c r="AG54">
        <f t="shared" si="2"/>
        <v>198.31399380211371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1.9292912040990606</v>
      </c>
      <c r="F55">
        <f>GT_Spot!S55</f>
        <v>0</v>
      </c>
      <c r="G55">
        <f>PPCL_NG!S55</f>
        <v>35.507137931034492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0.99580759999999979</v>
      </c>
      <c r="O55">
        <f>NDMC_ISGS_exbus!BB55</f>
        <v>88.317213802251914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1.29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1.7906191647289922</v>
      </c>
      <c r="AD55">
        <f t="shared" si="1"/>
        <v>201.68883137265647</v>
      </c>
      <c r="AE55">
        <f>'IDT-1'!E55</f>
        <v>0</v>
      </c>
      <c r="AF55" s="26"/>
      <c r="AG55">
        <f t="shared" si="2"/>
        <v>201.68883137265647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57.44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1.9292912040990606</v>
      </c>
      <c r="F56">
        <f>GT_Spot!S56</f>
        <v>0</v>
      </c>
      <c r="G56">
        <f>PPCL_NG!S56</f>
        <v>35.486497103448286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0.99682559999999976</v>
      </c>
      <c r="O56">
        <f>NDMC_ISGS_exbus!BB56</f>
        <v>88.317213802251914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1.29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1.7904464838462335</v>
      </c>
      <c r="AD56">
        <f t="shared" si="1"/>
        <v>201.669381225953</v>
      </c>
      <c r="AE56">
        <f>'IDT-1'!E56</f>
        <v>0</v>
      </c>
      <c r="AF56" s="26"/>
      <c r="AG56">
        <f t="shared" si="2"/>
        <v>201.669381225953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1.9292912040990606</v>
      </c>
      <c r="F57">
        <f>GT_Spot!S57</f>
        <v>0</v>
      </c>
      <c r="G57">
        <f>PPCL_NG!S57</f>
        <v>42.603806896551717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1.0515939999999997</v>
      </c>
      <c r="O57">
        <f>NDMC_ISGS_exbus!BB57</f>
        <v>88.113585483751919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1.29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1.8518568427427438</v>
      </c>
      <c r="AD57">
        <f t="shared" si="1"/>
        <v>208.58642074165994</v>
      </c>
      <c r="AE57">
        <f>'IDT-1'!E57</f>
        <v>0</v>
      </c>
      <c r="AF57" s="26"/>
      <c r="AG57">
        <f t="shared" si="2"/>
        <v>208.58642074165994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57.45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1.8771144278606964</v>
      </c>
      <c r="F58">
        <f>GT_Spot!S58</f>
        <v>0</v>
      </c>
      <c r="G58">
        <f>PPCL_NG!S58</f>
        <v>42.57533793103449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1.0289943999999998</v>
      </c>
      <c r="O58">
        <f>NDMC_ISGS_exbus!BB58</f>
        <v>88.113585483751919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1.29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1.8508602837352948</v>
      </c>
      <c r="AD58">
        <f t="shared" si="1"/>
        <v>208.4741719589118</v>
      </c>
      <c r="AE58">
        <f>'IDT-1'!E58</f>
        <v>0</v>
      </c>
      <c r="AF58" s="26"/>
      <c r="AG58">
        <f t="shared" si="2"/>
        <v>208.4741719589118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1.8771144278606964</v>
      </c>
      <c r="F59">
        <f>GT_Spot!S59</f>
        <v>0</v>
      </c>
      <c r="G59">
        <f>PPCL_NG!S59</f>
        <v>42.638206896551722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1.0037479999999999</v>
      </c>
      <c r="O59">
        <f>NDMC_ISGS_exbus!BB59</f>
        <v>88.113585483751919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1.29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1.8511913623118463</v>
      </c>
      <c r="AD59">
        <f t="shared" si="1"/>
        <v>208.51146344585248</v>
      </c>
      <c r="AE59">
        <f>'IDT-1'!E59</f>
        <v>0</v>
      </c>
      <c r="AF59" s="26"/>
      <c r="AG59">
        <f t="shared" si="2"/>
        <v>208.51146344585248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57.44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1.8771144278606964</v>
      </c>
      <c r="F60">
        <f>GT_Spot!S60</f>
        <v>0</v>
      </c>
      <c r="G60">
        <f>PPCL_NG!S60</f>
        <v>32.006954482758623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1.0320483999999996</v>
      </c>
      <c r="O60">
        <f>NDMC_ISGS_exbus!BB60</f>
        <v>88.452224769351915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1.29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1.7608654103037469</v>
      </c>
      <c r="AD60">
        <f t="shared" si="1"/>
        <v>198.33747666966747</v>
      </c>
      <c r="AE60">
        <f>'IDT-1'!E60</f>
        <v>0</v>
      </c>
      <c r="AF60" s="26"/>
      <c r="AG60">
        <f t="shared" si="2"/>
        <v>198.33747666966747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1.8771144278606964</v>
      </c>
      <c r="F61">
        <f>GT_Spot!S61</f>
        <v>0</v>
      </c>
      <c r="G61">
        <f>PPCL_NG!S61</f>
        <v>42.432993103448275</v>
      </c>
      <c r="H61">
        <f>PPCL_Spot!S61</f>
        <v>0</v>
      </c>
      <c r="I61">
        <f>Bawana_NG!S61</f>
        <v>17.999691569568196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0.99295719999999976</v>
      </c>
      <c r="O61">
        <f>NDMC_ISGS_exbus!BB61</f>
        <v>88.594297561751901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1.29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1.8535180739911357</v>
      </c>
      <c r="AD61">
        <f t="shared" si="1"/>
        <v>208.77353578863793</v>
      </c>
      <c r="AE61">
        <f>'IDT-1'!E61</f>
        <v>0</v>
      </c>
      <c r="AF61" s="26"/>
      <c r="AG61">
        <f t="shared" si="2"/>
        <v>208.77353578863793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1.8771144278606964</v>
      </c>
      <c r="F62">
        <f>GT_Spot!S62</f>
        <v>0</v>
      </c>
      <c r="G62">
        <f>PPCL_NG!S62</f>
        <v>42.320303448275858</v>
      </c>
      <c r="H62">
        <f>PPCL_Spot!S62</f>
        <v>0</v>
      </c>
      <c r="I62">
        <f>Bawana_NG!S62</f>
        <v>17.999691569568196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0.9919391999999998</v>
      </c>
      <c r="O62">
        <f>NDMC_ISGS_exbus!BB62</f>
        <v>89.025009639751914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1.29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1.8563077129120189</v>
      </c>
      <c r="AD62">
        <f t="shared" si="1"/>
        <v>209.08775057254465</v>
      </c>
      <c r="AE62">
        <f>'IDT-1'!E62</f>
        <v>0</v>
      </c>
      <c r="AF62" s="26"/>
      <c r="AG62">
        <f t="shared" si="2"/>
        <v>209.08775057254465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1.8771144278606964</v>
      </c>
      <c r="F63">
        <f>GT_Spot!S63</f>
        <v>0</v>
      </c>
      <c r="G63">
        <f>PPCL_NG!S63</f>
        <v>42.38435862068966</v>
      </c>
      <c r="H63">
        <f>PPCL_Spot!S63</f>
        <v>0</v>
      </c>
      <c r="I63">
        <f>Bawana_NG!S63</f>
        <v>17.999687554244055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1.0065983999999999</v>
      </c>
      <c r="O63">
        <f>NDMC_ISGS_exbus!BB63</f>
        <v>89.505721686951915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1.29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1.8612306300697679</v>
      </c>
      <c r="AD63">
        <f t="shared" si="1"/>
        <v>209.64225005967654</v>
      </c>
      <c r="AE63">
        <f>'IDT-1'!E63</f>
        <v>0</v>
      </c>
      <c r="AF63" s="26"/>
      <c r="AG63">
        <f t="shared" si="2"/>
        <v>209.64225005967654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57.44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1.8771144278606964</v>
      </c>
      <c r="F64">
        <f>GT_Spot!S64</f>
        <v>0</v>
      </c>
      <c r="G64">
        <f>PPCL_NG!S64</f>
        <v>45.087724137931041</v>
      </c>
      <c r="H64">
        <f>PPCL_Spot!S64</f>
        <v>0</v>
      </c>
      <c r="I64">
        <f>Bawana_NG!S64</f>
        <v>17.999690242643261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1.0065983999999999</v>
      </c>
      <c r="O64">
        <f>NDMC_ISGS_exbus!BB64</f>
        <v>89.505721686951915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1.29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1.885020270279405</v>
      </c>
      <c r="AD64">
        <f t="shared" si="1"/>
        <v>212.32182862510751</v>
      </c>
      <c r="AE64">
        <f>'IDT-1'!E64</f>
        <v>0</v>
      </c>
      <c r="AF64" s="26"/>
      <c r="AG64">
        <f t="shared" si="2"/>
        <v>212.32182862510751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57.44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1.8165461121157322</v>
      </c>
      <c r="F65">
        <f>GT_Spot!S65</f>
        <v>0</v>
      </c>
      <c r="G65">
        <f>PPCL_NG!S65</f>
        <v>49.227586206896554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0.98216639999999988</v>
      </c>
      <c r="O65">
        <f>NDMC_ISGS_exbus!BB65</f>
        <v>89.986433764951911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1.29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1.9249360458588849</v>
      </c>
      <c r="AD65">
        <f t="shared" si="1"/>
        <v>216.81779643810529</v>
      </c>
      <c r="AE65">
        <f>'IDT-1'!E65</f>
        <v>0</v>
      </c>
      <c r="AF65" s="26"/>
      <c r="AG65">
        <f t="shared" si="2"/>
        <v>216.81779643810529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57.44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1.8165461121157322</v>
      </c>
      <c r="F66">
        <f>GT_Spot!S66</f>
        <v>0</v>
      </c>
      <c r="G66">
        <f>PPCL_NG!S66</f>
        <v>50.117241379310343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0.97137559999999978</v>
      </c>
      <c r="O66">
        <f>NDMC_ISGS_exbus!BB66</f>
        <v>89.986433764951911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1.29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1.9325820523361263</v>
      </c>
      <c r="AD66">
        <f t="shared" si="1"/>
        <v>217.67901480404186</v>
      </c>
      <c r="AE66">
        <f>'IDT-1'!E66</f>
        <v>0</v>
      </c>
      <c r="AF66" s="26"/>
      <c r="AG66">
        <f t="shared" si="2"/>
        <v>217.67901480404186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57.43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1.9292912040990606</v>
      </c>
      <c r="F67">
        <f>GT_Spot!S67</f>
        <v>0</v>
      </c>
      <c r="G67">
        <f>PPCL_NG!S67</f>
        <v>50.948756756756751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0.99092119999999984</v>
      </c>
      <c r="O67">
        <f>NDMC_ISGS_exbus!BB67</f>
        <v>90.045305842251906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1.29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3.74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1.9315496200273481</v>
      </c>
      <c r="AD67">
        <f t="shared" si="1"/>
        <v>217.56272538308036</v>
      </c>
      <c r="AE67">
        <f>'IDT-1'!E67</f>
        <v>0</v>
      </c>
      <c r="AF67" s="26"/>
      <c r="AG67">
        <f t="shared" si="2"/>
        <v>217.56272538308036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52.55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1.3059305280994071</v>
      </c>
      <c r="F68">
        <f>GT_Spot!S68</f>
        <v>0</v>
      </c>
      <c r="G68">
        <f>PPCL_NG!S68</f>
        <v>37.895615979242116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0.98216639999999988</v>
      </c>
      <c r="O68">
        <f>NDMC_ISGS_exbus!BB68</f>
        <v>90.530544368151922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1.29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7.24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1.7955894640243424</v>
      </c>
      <c r="AD68">
        <f t="shared" ref="AD68:AD98" si="4">SUM(B68:AB68,AI68:AR68)-AC68</f>
        <v>202.24866781146912</v>
      </c>
      <c r="AE68">
        <f>'IDT-1'!E68</f>
        <v>0</v>
      </c>
      <c r="AF68" s="26"/>
      <c r="AG68">
        <f t="shared" ref="AG68:AG98" si="5">SUM(AD68:AF68)+AT68</f>
        <v>202.24866781146912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46.8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1.3059305280994071</v>
      </c>
      <c r="F69">
        <f>GT_Spot!S69</f>
        <v>0</v>
      </c>
      <c r="G69">
        <f>PPCL_NG!S69</f>
        <v>48.048682926829265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0.98908879999999977</v>
      </c>
      <c r="O69">
        <f>NDMC_ISGS_exbus!BB69</f>
        <v>91.466540047351899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14.59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1.8312821322600692</v>
      </c>
      <c r="AD69">
        <f t="shared" si="4"/>
        <v>206.26896017002051</v>
      </c>
      <c r="AE69">
        <f>'IDT-1'!E69</f>
        <v>0</v>
      </c>
      <c r="AF69" s="26"/>
      <c r="AG69">
        <f t="shared" si="5"/>
        <v>206.26896017002051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32.380000000000003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1.3059305280994071</v>
      </c>
      <c r="F70">
        <f>GT_Spot!S70</f>
        <v>0</v>
      </c>
      <c r="G70">
        <f>PPCL_NG!S70</f>
        <v>41.130878048780488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0.95284799999999981</v>
      </c>
      <c r="O70">
        <f>NDMC_ISGS_exbus!BB70</f>
        <v>92.695411561051927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12.43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1.7505405996138004</v>
      </c>
      <c r="AD70">
        <f t="shared" si="4"/>
        <v>197.17452753831805</v>
      </c>
      <c r="AE70">
        <f>'IDT-1'!E70</f>
        <v>0</v>
      </c>
      <c r="AF70" s="26"/>
      <c r="AG70">
        <f t="shared" si="5"/>
        <v>197.17452753831805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31.09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1.3059305280994071</v>
      </c>
      <c r="F71">
        <f>GT_Spot!S71</f>
        <v>0</v>
      </c>
      <c r="G71">
        <f>PPCL_NG!S71</f>
        <v>44.5789756097561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0.9567163999999998</v>
      </c>
      <c r="O71">
        <f>NDMC_ISGS_exbus!BB71</f>
        <v>94.008173357951904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16.670000000000002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1.6678622038831052</v>
      </c>
      <c r="AD71">
        <f t="shared" si="4"/>
        <v>187.86193369192429</v>
      </c>
      <c r="AE71">
        <f>'IDT-1'!E71</f>
        <v>0</v>
      </c>
      <c r="AF71" s="26"/>
      <c r="AG71">
        <f t="shared" si="5"/>
        <v>187.86193369192429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12.69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1.3059305280994071</v>
      </c>
      <c r="F72">
        <f>GT_Spot!S72</f>
        <v>0</v>
      </c>
      <c r="G72">
        <f>PPCL_NG!S72</f>
        <v>44.325682173002477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0.96852519999999975</v>
      </c>
      <c r="O72">
        <f>NDMC_ISGS_exbus!BB72</f>
        <v>96.717524035251898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16.7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1.6877314250399131</v>
      </c>
      <c r="AD72">
        <f t="shared" si="4"/>
        <v>190.09993051131383</v>
      </c>
      <c r="AE72">
        <f>'IDT-1'!E72</f>
        <v>0</v>
      </c>
      <c r="AF72" s="26"/>
      <c r="AG72">
        <f t="shared" si="5"/>
        <v>190.09993051131383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12.45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1.3059305280994071</v>
      </c>
      <c r="F73">
        <f>GT_Spot!S73</f>
        <v>0</v>
      </c>
      <c r="G73">
        <f>PPCL_NG!S73</f>
        <v>60.5103425143324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1.0086343999999998</v>
      </c>
      <c r="O73">
        <f>NDMC_ISGS_exbus!BB73</f>
        <v>99.685395371551905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14.85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1.8385866647630569</v>
      </c>
      <c r="AD73">
        <f t="shared" si="4"/>
        <v>207.09171614922067</v>
      </c>
      <c r="AE73">
        <f>'IDT-1'!E73</f>
        <v>0</v>
      </c>
      <c r="AF73" s="26"/>
      <c r="AG73">
        <f t="shared" si="5"/>
        <v>207.09171614922067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12.25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1.3059305280994071</v>
      </c>
      <c r="F74">
        <f>GT_Spot!S74</f>
        <v>0</v>
      </c>
      <c r="G74">
        <f>PPCL_NG!S74</f>
        <v>71.346839407606936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1.0202395999999998</v>
      </c>
      <c r="O74">
        <f>NDMC_ISGS_exbus!BB74</f>
        <v>100.17729002125189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13.87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1.9283466361012327</v>
      </c>
      <c r="AD74">
        <f t="shared" si="4"/>
        <v>217.20195292085702</v>
      </c>
      <c r="AE74">
        <f>'IDT-1'!E74</f>
        <v>0</v>
      </c>
      <c r="AF74" s="26"/>
      <c r="AG74">
        <f t="shared" si="5"/>
        <v>217.20195292085702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12.09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1.3540242869245978</v>
      </c>
      <c r="F75">
        <f>GT_Spot!S75</f>
        <v>0</v>
      </c>
      <c r="G75">
        <f>PPCL_NG!S75</f>
        <v>82.841558762840208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1.0114847999999999</v>
      </c>
      <c r="O75">
        <f>NDMC_ISGS_exbus!BB75</f>
        <v>100.17729002125189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10.3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1.965254349264947</v>
      </c>
      <c r="AD75">
        <f t="shared" si="4"/>
        <v>221.35910352175176</v>
      </c>
      <c r="AE75">
        <f>'IDT-1'!E75</f>
        <v>0</v>
      </c>
      <c r="AF75" s="26"/>
      <c r="AG75">
        <f t="shared" si="5"/>
        <v>221.35910352175176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8.32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1.3540242869245978</v>
      </c>
      <c r="F76">
        <f>GT_Spot!S76</f>
        <v>0</v>
      </c>
      <c r="G76">
        <f>PPCL_NG!S76</f>
        <v>95.944376560226516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1.0135207999999998</v>
      </c>
      <c r="O76">
        <f>NDMC_ISGS_exbus!BB76</f>
        <v>99.132066684551887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9.68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2.0658350973189865</v>
      </c>
      <c r="AD76">
        <f t="shared" si="4"/>
        <v>232.688153234384</v>
      </c>
      <c r="AE76">
        <f>'IDT-1'!E76</f>
        <v>0</v>
      </c>
      <c r="AF76" s="26"/>
      <c r="AG76">
        <f t="shared" si="5"/>
        <v>232.688153234384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8.31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1.3577906018136852</v>
      </c>
      <c r="F77">
        <f>GT_Spot!S77</f>
        <v>0</v>
      </c>
      <c r="G77">
        <f>PPCL_NG!S77</f>
        <v>97.322567274899143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0.95977039999999991</v>
      </c>
      <c r="O77">
        <f>NDMC_ISGS_exbus!BB77</f>
        <v>98.468847347851892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10.64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2.0781109854961697</v>
      </c>
      <c r="AD77">
        <f t="shared" si="4"/>
        <v>234.07086463906853</v>
      </c>
      <c r="AE77">
        <f>'IDT-1'!E77</f>
        <v>0</v>
      </c>
      <c r="AF77" s="26"/>
      <c r="AG77">
        <f t="shared" si="5"/>
        <v>234.07086463906853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8.08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1.3577906018136852</v>
      </c>
      <c r="F78">
        <f>GT_Spot!S78</f>
        <v>0</v>
      </c>
      <c r="G78">
        <f>PPCL_NG!S78</f>
        <v>80.78509349123506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0.99397519999999973</v>
      </c>
      <c r="O78">
        <f>NDMC_ISGS_exbus!BB78</f>
        <v>97.107169582151897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1.9242434541017654</v>
      </c>
      <c r="AD78">
        <f t="shared" si="4"/>
        <v>216.73978542109884</v>
      </c>
      <c r="AE78">
        <f>'IDT-1'!E78</f>
        <v>0</v>
      </c>
      <c r="AF78" s="26"/>
      <c r="AG78">
        <f t="shared" si="5"/>
        <v>216.73978542109884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1.3577906018136852</v>
      </c>
      <c r="F79">
        <f>GT_Spot!S79</f>
        <v>0</v>
      </c>
      <c r="G79">
        <f>PPCL_NG!S79</f>
        <v>78.695236577336061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0.99295719999999976</v>
      </c>
      <c r="O79">
        <f>NDMC_ISGS_exbus!BB79</f>
        <v>94.425456303051902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9.85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1.8809246780033746</v>
      </c>
      <c r="AD79">
        <f t="shared" si="4"/>
        <v>211.86051600419827</v>
      </c>
      <c r="AE79">
        <f>'IDT-1'!E79</f>
        <v>0</v>
      </c>
      <c r="AF79" s="26"/>
      <c r="AG79">
        <f t="shared" si="5"/>
        <v>211.86051600419827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1.3577906018136852</v>
      </c>
      <c r="F80">
        <f>GT_Spot!S80</f>
        <v>0</v>
      </c>
      <c r="G80">
        <f>PPCL_NG!S80</f>
        <v>78.072006153656829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0.99784359999999983</v>
      </c>
      <c r="O80">
        <f>NDMC_ISGS_exbus!BB80</f>
        <v>92.287212918251896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10.220000000000001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1.8603627088087571</v>
      </c>
      <c r="AD80">
        <f t="shared" si="4"/>
        <v>209.54449056491364</v>
      </c>
      <c r="AE80">
        <f>'IDT-1'!E80</f>
        <v>0</v>
      </c>
      <c r="AF80" s="26"/>
      <c r="AG80">
        <f t="shared" si="5"/>
        <v>209.54449056491364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9.15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1.3577906018136852</v>
      </c>
      <c r="F81">
        <f>GT_Spot!S81</f>
        <v>0</v>
      </c>
      <c r="G81">
        <f>PPCL_NG!S81</f>
        <v>96.323202855296771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0.99478959999999983</v>
      </c>
      <c r="O81">
        <f>NDMC_ISGS_exbus!BB81</f>
        <v>90.778435011651908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6.57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2.0863411190051089</v>
      </c>
      <c r="AD81">
        <f t="shared" si="4"/>
        <v>234.99787694975726</v>
      </c>
      <c r="AE81">
        <f>'IDT-1'!E81</f>
        <v>0</v>
      </c>
      <c r="AF81" s="26"/>
      <c r="AG81">
        <f t="shared" si="5"/>
        <v>234.99787694975726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21.74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1.9967322071448352</v>
      </c>
      <c r="F82">
        <f>GT_Spot!S82</f>
        <v>0</v>
      </c>
      <c r="G82">
        <f>PPCL_NG!S82</f>
        <v>96.375319897849309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0.97931599999999974</v>
      </c>
      <c r="O82">
        <f>NDMC_ISGS_exbus!BB82</f>
        <v>90.097246188851912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7.93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2.0905158057858455</v>
      </c>
      <c r="AD82">
        <f t="shared" si="4"/>
        <v>235.46809848806021</v>
      </c>
      <c r="AE82">
        <f>'IDT-1'!E82</f>
        <v>0</v>
      </c>
      <c r="AF82" s="26"/>
      <c r="AG82">
        <f t="shared" si="5"/>
        <v>235.46809848806021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20.86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1.9967322071448352</v>
      </c>
      <c r="F83">
        <f>GT_Spot!S83</f>
        <v>0</v>
      </c>
      <c r="G83">
        <f>PPCL_NG!S83</f>
        <v>96.871037814221097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0.9567163999999998</v>
      </c>
      <c r="O83">
        <f>NDMC_ISGS_exbus!BB83</f>
        <v>89.566153427451908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11.41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2.061229630669597</v>
      </c>
      <c r="AD83">
        <f t="shared" si="4"/>
        <v>232.16941021814822</v>
      </c>
      <c r="AE83">
        <f>'IDT-1'!E83</f>
        <v>0</v>
      </c>
      <c r="AF83" s="26"/>
      <c r="AG83">
        <f t="shared" si="5"/>
        <v>232.16941021814822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14.11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1.9967322071448352</v>
      </c>
      <c r="F84">
        <f>GT_Spot!S84</f>
        <v>0</v>
      </c>
      <c r="G84">
        <f>PPCL_NG!S84</f>
        <v>96.320778806805961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0.91966119999999996</v>
      </c>
      <c r="O84">
        <f>NDMC_ISGS_exbus!BB84</f>
        <v>88.73731695825191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11.89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2.059503504715384</v>
      </c>
      <c r="AD84">
        <f t="shared" si="4"/>
        <v>231.97498566748729</v>
      </c>
      <c r="AE84">
        <f>'IDT-1'!E84</f>
        <v>0</v>
      </c>
      <c r="AF84" s="26"/>
      <c r="AG84">
        <f t="shared" si="5"/>
        <v>231.97498566748729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14.85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1.9967322071448352</v>
      </c>
      <c r="F85">
        <f>GT_Spot!S85</f>
        <v>0</v>
      </c>
      <c r="G85">
        <f>PPCL_NG!S85</f>
        <v>96.258965570290158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0.93228439999999979</v>
      </c>
      <c r="O85">
        <f>NDMC_ISGS_exbus!BB85</f>
        <v>88.093645561751899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9.98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2.3602687873816808</v>
      </c>
      <c r="AD85">
        <f t="shared" si="4"/>
        <v>195.54135895180519</v>
      </c>
      <c r="AE85">
        <f>'IDT-1'!E85</f>
        <v>0</v>
      </c>
      <c r="AF85" s="26"/>
      <c r="AG85">
        <f t="shared" si="5"/>
        <v>195.54135895180519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-35</v>
      </c>
      <c r="AM85" s="75">
        <f>RTM_PXI!K85</f>
        <v>0</v>
      </c>
      <c r="AN85" s="75">
        <f>RTM_PXI!Q85</f>
        <v>0</v>
      </c>
      <c r="AO85" s="192">
        <f>GDAM_IEX!K85</f>
        <v>16.32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1.9967322071448352</v>
      </c>
      <c r="F86">
        <f>GT_Spot!S86</f>
        <v>0</v>
      </c>
      <c r="G86">
        <f>PPCL_NG!S86</f>
        <v>96.704990492600231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0.95773439999999976</v>
      </c>
      <c r="O86">
        <f>NDMC_ISGS_exbus!BB86</f>
        <v>87.788743728551907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9.5299999999999994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2.3707986305658495</v>
      </c>
      <c r="AD86">
        <f t="shared" si="4"/>
        <v>196.72740219773115</v>
      </c>
      <c r="AE86">
        <f>'IDT-1'!E86</f>
        <v>0</v>
      </c>
      <c r="AF86" s="26"/>
      <c r="AG86">
        <f t="shared" si="5"/>
        <v>196.72740219773115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-35</v>
      </c>
      <c r="AM86" s="75">
        <f>RTM_PXI!K86</f>
        <v>0</v>
      </c>
      <c r="AN86" s="75">
        <f>RTM_PXI!Q86</f>
        <v>0</v>
      </c>
      <c r="AO86" s="192">
        <f>GDAM_IEX!K86</f>
        <v>17.8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1.9967322071448352</v>
      </c>
      <c r="F87">
        <f>GT_Spot!S87</f>
        <v>0</v>
      </c>
      <c r="G87">
        <f>PPCL_NG!S87</f>
        <v>96.820132795913977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0.98603479999999977</v>
      </c>
      <c r="O87">
        <f>NDMC_ISGS_exbus!BB87</f>
        <v>87.348111483751921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3.64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2.4693340002117474</v>
      </c>
      <c r="AD87">
        <f t="shared" si="4"/>
        <v>197.78167728659895</v>
      </c>
      <c r="AE87">
        <f>'IDT-1'!E87</f>
        <v>0</v>
      </c>
      <c r="AF87" s="26"/>
      <c r="AG87">
        <f t="shared" si="5"/>
        <v>197.78167728659895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-40</v>
      </c>
      <c r="AM87" s="75">
        <f>RTM_PXI!K87</f>
        <v>0</v>
      </c>
      <c r="AN87" s="75">
        <f>RTM_PXI!Q87</f>
        <v>0</v>
      </c>
      <c r="AO87" s="192">
        <f>GDAM_IEX!K87</f>
        <v>30.14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1.9967322071448352</v>
      </c>
      <c r="F88">
        <f>GT_Spot!S88</f>
        <v>0</v>
      </c>
      <c r="G88">
        <f>PPCL_NG!S88</f>
        <v>96.908610565828752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0.95182999999999984</v>
      </c>
      <c r="O88">
        <f>NDMC_ISGS_exbus!BB88</f>
        <v>87.348111483751921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2.4252836023469975</v>
      </c>
      <c r="AD88">
        <f t="shared" si="4"/>
        <v>192.8200006543785</v>
      </c>
      <c r="AE88">
        <f>'IDT-1'!E88</f>
        <v>0</v>
      </c>
      <c r="AF88" s="26"/>
      <c r="AG88">
        <f t="shared" si="5"/>
        <v>192.8200006543785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28.72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1.9967322071448352</v>
      </c>
      <c r="F89">
        <f>GT_Spot!S89</f>
        <v>0</v>
      </c>
      <c r="G89">
        <f>PPCL_NG!S89</f>
        <v>96.938911171963937</v>
      </c>
      <c r="H89">
        <f>PPCL_Spot!S89</f>
        <v>0</v>
      </c>
      <c r="I89">
        <f>Bawana_NG!S89</f>
        <v>17.999684818770792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0.98013039999999985</v>
      </c>
      <c r="O89">
        <f>NDMC_ISGS_exbus!BB89</f>
        <v>87.348111483751921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2.3415805176061699</v>
      </c>
      <c r="AD89">
        <f t="shared" si="4"/>
        <v>183.39198956402532</v>
      </c>
      <c r="AE89">
        <f>'IDT-1'!E89</f>
        <v>0</v>
      </c>
      <c r="AF89" s="26"/>
      <c r="AG89">
        <f t="shared" si="5"/>
        <v>183.39198956402532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19.149999999999999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1.9967322071448352</v>
      </c>
      <c r="F90">
        <f>GT_Spot!S90</f>
        <v>0</v>
      </c>
      <c r="G90">
        <f>PPCL_NG!S90</f>
        <v>96.820132795913992</v>
      </c>
      <c r="H90">
        <f>PPCL_Spot!S90</f>
        <v>0</v>
      </c>
      <c r="I90">
        <f>Bawana_NG!S90</f>
        <v>17.999684818770792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0.99092119999999984</v>
      </c>
      <c r="O90">
        <f>NDMC_ISGS_exbus!BB90</f>
        <v>87.348111483751921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2.3406302269369306</v>
      </c>
      <c r="AD90">
        <f t="shared" si="4"/>
        <v>183.28495227864462</v>
      </c>
      <c r="AE90">
        <f>'IDT-1'!E90</f>
        <v>0</v>
      </c>
      <c r="AF90" s="26"/>
      <c r="AG90">
        <f t="shared" si="5"/>
        <v>183.28495227864462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19.149999999999999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1.9967322071448352</v>
      </c>
      <c r="F91">
        <f>GT_Spot!S91</f>
        <v>0</v>
      </c>
      <c r="G91">
        <f>PPCL_NG!S91</f>
        <v>96.911034614319547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0.96648919999999972</v>
      </c>
      <c r="O91">
        <f>NDMC_ISGS_exbus!BB91</f>
        <v>87.689467862589282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2.2200925086784618</v>
      </c>
      <c r="AD91">
        <f t="shared" si="4"/>
        <v>159.66363137537522</v>
      </c>
      <c r="AE91">
        <f>'IDT-1'!E91</f>
        <v>0</v>
      </c>
      <c r="AF91" s="26"/>
      <c r="AG91">
        <f t="shared" si="5"/>
        <v>159.66363137537522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1.9967322071448352</v>
      </c>
      <c r="F92">
        <f>GT_Spot!S92</f>
        <v>0</v>
      </c>
      <c r="G92">
        <f>PPCL_NG!S92</f>
        <v>97.910954616781027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1.0086343999999998</v>
      </c>
      <c r="O92">
        <f>NDMC_ISGS_exbus!BB92</f>
        <v>87.673620238015886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2.2291232233638767</v>
      </c>
      <c r="AD92">
        <f t="shared" si="4"/>
        <v>160.68081823857787</v>
      </c>
      <c r="AE92">
        <f>'IDT-1'!E92</f>
        <v>0</v>
      </c>
      <c r="AF92" s="26"/>
      <c r="AG92">
        <f t="shared" si="5"/>
        <v>160.68081823857787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1.9967322071448352</v>
      </c>
      <c r="F93">
        <f>GT_Spot!S93</f>
        <v>0</v>
      </c>
      <c r="G93">
        <f>PPCL_NG!S93</f>
        <v>97.377663948801583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0.97829799999999978</v>
      </c>
      <c r="O93">
        <f>NDMC_ISGS_exbus!BB93</f>
        <v>87.673635238015891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2.2241634371656578</v>
      </c>
      <c r="AD93">
        <f t="shared" si="4"/>
        <v>160.12216595679664</v>
      </c>
      <c r="AE93">
        <f>'IDT-1'!E93</f>
        <v>0</v>
      </c>
      <c r="AF93" s="26"/>
      <c r="AG93">
        <f t="shared" si="5"/>
        <v>160.12216595679664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1.9967322071448352</v>
      </c>
      <c r="F94">
        <f>GT_Spot!S94</f>
        <v>0</v>
      </c>
      <c r="G94">
        <f>PPCL_NG!S94</f>
        <v>97.56916377957603</v>
      </c>
      <c r="H94">
        <f>PPCL_Spot!S94</f>
        <v>0</v>
      </c>
      <c r="I94">
        <f>Bawana_NG!S94</f>
        <v>18.690000000000001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0.89706159999999979</v>
      </c>
      <c r="O94">
        <f>NDMC_ISGS_exbus!BB94</f>
        <v>87.623631559861437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2.2307657229887137</v>
      </c>
      <c r="AD94">
        <f t="shared" si="4"/>
        <v>160.86582342359358</v>
      </c>
      <c r="AE94">
        <f>'IDT-1'!E94</f>
        <v>0</v>
      </c>
      <c r="AF94" s="26"/>
      <c r="AG94">
        <f t="shared" si="5"/>
        <v>160.86582342359358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1.9967322071448352</v>
      </c>
      <c r="F95">
        <f>GT_Spot!S95</f>
        <v>0</v>
      </c>
      <c r="G95">
        <f>PPCL_NG!S95</f>
        <v>97.654005476754563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0.92454759999999991</v>
      </c>
      <c r="O95">
        <f>NDMC_ISGS_exbus!BB95</f>
        <v>87.653694610766848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2.2366827615718523</v>
      </c>
      <c r="AD95">
        <f t="shared" si="4"/>
        <v>161.5322971330944</v>
      </c>
      <c r="AE95">
        <f>'IDT-1'!E95</f>
        <v>0</v>
      </c>
      <c r="AF95" s="26"/>
      <c r="AG95">
        <f t="shared" si="5"/>
        <v>161.5322971330944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1.9967322071448352</v>
      </c>
      <c r="F96">
        <f>GT_Spot!S96</f>
        <v>0</v>
      </c>
      <c r="G96">
        <f>PPCL_NG!S96</f>
        <v>86.199270276923087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0.89217519999999984</v>
      </c>
      <c r="O96">
        <f>NDMC_ISGS_exbus!BB96</f>
        <v>87.654283739548802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2.1356013990266165</v>
      </c>
      <c r="AD96">
        <f t="shared" si="4"/>
        <v>150.1468600245901</v>
      </c>
      <c r="AE96">
        <f>'IDT-1'!E96</f>
        <v>0</v>
      </c>
      <c r="AF96" s="26"/>
      <c r="AG96">
        <f t="shared" si="5"/>
        <v>150.1468600245901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1.9967322071448352</v>
      </c>
      <c r="F97">
        <f>GT_Spot!S97</f>
        <v>0</v>
      </c>
      <c r="G97">
        <f>PPCL_NG!S97</f>
        <v>97.652793452509172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0.96852519999999975</v>
      </c>
      <c r="O97">
        <f>NDMC_ISGS_exbus!BB97</f>
        <v>87.654283739548802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2.2370642829717742</v>
      </c>
      <c r="AD97">
        <f t="shared" si="4"/>
        <v>161.57527031623104</v>
      </c>
      <c r="AE97">
        <f>'IDT-1'!E97</f>
        <v>0</v>
      </c>
      <c r="AF97" s="26"/>
      <c r="AG97">
        <f t="shared" si="5"/>
        <v>161.57527031623104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1.9967322071448352</v>
      </c>
      <c r="F98">
        <f>GT_Spot!S98</f>
        <v>0</v>
      </c>
      <c r="G98">
        <f>PPCL_NG!S98</f>
        <v>97.629764991846429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0.9489795999999997</v>
      </c>
      <c r="O98">
        <f>NDMC_ISGS_exbus!BB98</f>
        <v>87.654283739548802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2.2366896312379421</v>
      </c>
      <c r="AD98">
        <f t="shared" si="4"/>
        <v>161.53307090730212</v>
      </c>
      <c r="AE98">
        <f>'IDT-1'!E98</f>
        <v>0</v>
      </c>
      <c r="AF98" s="26"/>
      <c r="AG98">
        <f t="shared" si="5"/>
        <v>161.53307090730212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4.2355100263767854E-2</v>
      </c>
      <c r="F99">
        <f t="shared" si="6"/>
        <v>0</v>
      </c>
      <c r="G99">
        <f t="shared" si="6"/>
        <v>1.2892043696587565</v>
      </c>
      <c r="H99">
        <f t="shared" si="6"/>
        <v>0</v>
      </c>
      <c r="I99">
        <f t="shared" si="6"/>
        <v>0.44281626688242676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2.31640301E-2</v>
      </c>
      <c r="O99">
        <f t="shared" si="6"/>
        <v>2.1773193429868183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3.0924999999999987E-2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0.13641000000000003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4.4066829481010469E-2</v>
      </c>
      <c r="AD99">
        <f t="shared" si="6"/>
        <v>4.2654422804107588</v>
      </c>
      <c r="AE99">
        <f t="shared" si="6"/>
        <v>0</v>
      </c>
      <c r="AG99">
        <f t="shared" si="6"/>
        <v>4.2654422804107588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-0.34749999999999998</v>
      </c>
      <c r="AM99">
        <f t="shared" si="6"/>
        <v>0</v>
      </c>
      <c r="AN99">
        <f t="shared" si="6"/>
        <v>0</v>
      </c>
      <c r="AO99">
        <f t="shared" si="6"/>
        <v>0.51481500000000002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7.7255128275862068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0.17816288212918507</v>
      </c>
      <c r="AD3">
        <f>SUM(B3:AB3,AI3:AR3)-AC3</f>
        <v>20.067619178005479</v>
      </c>
      <c r="AE3">
        <f>'IDT-1'!D3</f>
        <v>0</v>
      </c>
      <c r="AF3" s="26"/>
      <c r="AG3">
        <f>SUM(AD3:AF3)</f>
        <v>20.067619178005479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7.7723249655172406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0.17857482894297816</v>
      </c>
      <c r="AD4">
        <f t="shared" ref="AD4:AD67" si="1">SUM(B4:AB4,AI4:AR4)-AC4</f>
        <v>20.114019369122722</v>
      </c>
      <c r="AE4">
        <f>'IDT-1'!D4</f>
        <v>0</v>
      </c>
      <c r="AF4" s="26"/>
      <c r="AG4">
        <f t="shared" ref="AG4:AG67" si="2">SUM(AD4:AF4)</f>
        <v>20.114019369122722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7.7910929655172403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0.17873998734297816</v>
      </c>
      <c r="AD5">
        <f t="shared" si="1"/>
        <v>20.132622210722719</v>
      </c>
      <c r="AE5">
        <f>'IDT-1'!D5</f>
        <v>0</v>
      </c>
      <c r="AF5" s="26"/>
      <c r="AG5">
        <f t="shared" si="2"/>
        <v>20.132622210722719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7.7941131034482751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0.17876656455677126</v>
      </c>
      <c r="AD6">
        <f t="shared" si="1"/>
        <v>20.135615771439962</v>
      </c>
      <c r="AE6">
        <f>'IDT-1'!D6</f>
        <v>0</v>
      </c>
      <c r="AF6" s="26"/>
      <c r="AG6">
        <f t="shared" si="2"/>
        <v>20.135615771439962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7.7809539310344817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0.17865076383952988</v>
      </c>
      <c r="AD7">
        <f t="shared" si="1"/>
        <v>20.122572399743408</v>
      </c>
      <c r="AE7">
        <f>'IDT-1'!D7</f>
        <v>0</v>
      </c>
      <c r="AF7" s="26"/>
      <c r="AG7">
        <f t="shared" si="2"/>
        <v>20.122572399743408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7.7790124137931045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0.17863367848780576</v>
      </c>
      <c r="AD8">
        <f t="shared" si="1"/>
        <v>20.120647967853756</v>
      </c>
      <c r="AE8">
        <f>'IDT-1'!D8</f>
        <v>0</v>
      </c>
      <c r="AF8" s="26"/>
      <c r="AG8">
        <f t="shared" si="2"/>
        <v>20.120647967853756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7.7995062068965524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0.17881402386711609</v>
      </c>
      <c r="AD9">
        <f t="shared" si="1"/>
        <v>20.140961415577895</v>
      </c>
      <c r="AE9">
        <f>'IDT-1'!D9</f>
        <v>0</v>
      </c>
      <c r="AF9" s="26"/>
      <c r="AG9">
        <f t="shared" si="2"/>
        <v>20.140961415577895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7.785484137931034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0.17869062966021956</v>
      </c>
      <c r="AD10">
        <f t="shared" si="1"/>
        <v>20.127062740819273</v>
      </c>
      <c r="AE10">
        <f>'IDT-1'!D10</f>
        <v>0</v>
      </c>
      <c r="AF10" s="26"/>
      <c r="AG10">
        <f t="shared" si="2"/>
        <v>20.127062740819273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7.7779337931034487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0.17862418662573681</v>
      </c>
      <c r="AD11">
        <f t="shared" si="1"/>
        <v>20.119578839026172</v>
      </c>
      <c r="AE11">
        <f>'IDT-1'!D11</f>
        <v>0</v>
      </c>
      <c r="AF11" s="26"/>
      <c r="AG11">
        <f t="shared" si="2"/>
        <v>20.119578839026172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7.7956231724137934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0.17877985316366782</v>
      </c>
      <c r="AD12">
        <f t="shared" si="1"/>
        <v>20.137112551798584</v>
      </c>
      <c r="AE12">
        <f>'IDT-1'!D12</f>
        <v>0</v>
      </c>
      <c r="AF12" s="26"/>
      <c r="AG12">
        <f t="shared" si="2"/>
        <v>20.137112551798584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7.7887199999999996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0.17871910524642645</v>
      </c>
      <c r="AD13">
        <f t="shared" si="1"/>
        <v>20.130270127302033</v>
      </c>
      <c r="AE13">
        <f>'IDT-1'!D13</f>
        <v>0</v>
      </c>
      <c r="AF13" s="26"/>
      <c r="AG13">
        <f t="shared" si="2"/>
        <v>20.130270127302033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7.7688733793103459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0.17854445498435748</v>
      </c>
      <c r="AD14">
        <f t="shared" si="1"/>
        <v>20.110598156874445</v>
      </c>
      <c r="AE14">
        <f>'IDT-1'!D14</f>
        <v>0</v>
      </c>
      <c r="AF14" s="26"/>
      <c r="AG14">
        <f t="shared" si="2"/>
        <v>20.110598156874445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7.7891514482758621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0.17872290199125404</v>
      </c>
      <c r="AD15">
        <f t="shared" si="1"/>
        <v>20.130697778833067</v>
      </c>
      <c r="AE15">
        <f>'IDT-1'!D15</f>
        <v>0</v>
      </c>
      <c r="AF15" s="26"/>
      <c r="AG15">
        <f t="shared" si="2"/>
        <v>20.130697778833067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7.7677947586206892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0.1785349631222885</v>
      </c>
      <c r="AD16">
        <f t="shared" si="1"/>
        <v>20.109529028046857</v>
      </c>
      <c r="AE16">
        <f>'IDT-1'!D16</f>
        <v>0</v>
      </c>
      <c r="AF16" s="26"/>
      <c r="AG16">
        <f t="shared" si="2"/>
        <v>20.109529028046857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7.7835426206896559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0.17867354430849541</v>
      </c>
      <c r="AD17">
        <f t="shared" si="1"/>
        <v>20.125138308929618</v>
      </c>
      <c r="AE17">
        <f>'IDT-1'!D17</f>
        <v>0</v>
      </c>
      <c r="AF17" s="26"/>
      <c r="AG17">
        <f t="shared" si="2"/>
        <v>20.125138308929618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7.7816011034482768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0.17865645895677129</v>
      </c>
      <c r="AD18">
        <f t="shared" si="1"/>
        <v>20.123213877039966</v>
      </c>
      <c r="AE18">
        <f>'IDT-1'!D18</f>
        <v>0</v>
      </c>
      <c r="AF18" s="26"/>
      <c r="AG18">
        <f t="shared" si="2"/>
        <v>20.123213877039966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7.7738350344827589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0.17858811754987472</v>
      </c>
      <c r="AD19">
        <f t="shared" si="1"/>
        <v>20.115516149481341</v>
      </c>
      <c r="AE19">
        <f>'IDT-1'!D19</f>
        <v>0</v>
      </c>
      <c r="AF19" s="26"/>
      <c r="AG19">
        <f t="shared" si="2"/>
        <v>20.115516149481341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7.7895828965517246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0.1787266987360816</v>
      </c>
      <c r="AD20">
        <f t="shared" si="1"/>
        <v>20.131125430364101</v>
      </c>
      <c r="AE20">
        <f>'IDT-1'!D20</f>
        <v>0</v>
      </c>
      <c r="AF20" s="26"/>
      <c r="AG20">
        <f t="shared" si="2"/>
        <v>20.131125430364101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7.7667161379310352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0.17852547126021953</v>
      </c>
      <c r="AD21">
        <f t="shared" si="1"/>
        <v>20.108459899219273</v>
      </c>
      <c r="AE21">
        <f>'IDT-1'!D21</f>
        <v>0</v>
      </c>
      <c r="AF21" s="26"/>
      <c r="AG21">
        <f t="shared" si="2"/>
        <v>20.108459899219273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7.7652060689655178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0.178512182653323</v>
      </c>
      <c r="AD22">
        <f t="shared" si="1"/>
        <v>20.106963118860655</v>
      </c>
      <c r="AE22">
        <f>'IDT-1'!D22</f>
        <v>0</v>
      </c>
      <c r="AF22" s="26"/>
      <c r="AG22">
        <f t="shared" si="2"/>
        <v>20.106963118860655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7.7723249655172406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0.19538045969655174</v>
      </c>
      <c r="AD23">
        <f t="shared" si="1"/>
        <v>22.006944505820691</v>
      </c>
      <c r="AE23">
        <f>'IDT-1'!D23</f>
        <v>0</v>
      </c>
      <c r="AF23" s="26"/>
      <c r="AG23">
        <f t="shared" si="2"/>
        <v>22.006944505820691</v>
      </c>
      <c r="AI23" s="75">
        <f>PXIL!L23</f>
        <v>0</v>
      </c>
      <c r="AJ23" s="75">
        <f>PXIL!R23</f>
        <v>0</v>
      </c>
      <c r="AK23" s="75">
        <f>RTM_IEX!L23</f>
        <v>1.91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7.75722427586207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0.20791957362758626</v>
      </c>
      <c r="AD24">
        <f t="shared" si="1"/>
        <v>23.419304702234488</v>
      </c>
      <c r="AE24">
        <f>'IDT-1'!D24</f>
        <v>0</v>
      </c>
      <c r="AF24" s="26"/>
      <c r="AG24">
        <f t="shared" si="2"/>
        <v>23.419304702234488</v>
      </c>
      <c r="AI24" s="75">
        <f>PXIL!L24</f>
        <v>0</v>
      </c>
      <c r="AJ24" s="75">
        <f>PXIL!R24</f>
        <v>0</v>
      </c>
      <c r="AK24" s="75">
        <f>RTM_IEX!L24</f>
        <v>3.35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7.7882885517241389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0.22922493925517243</v>
      </c>
      <c r="AD25">
        <f t="shared" si="1"/>
        <v>25.81906361246897</v>
      </c>
      <c r="AE25">
        <f>'IDT-1'!D25</f>
        <v>0</v>
      </c>
      <c r="AF25" s="26"/>
      <c r="AG25">
        <f t="shared" si="2"/>
        <v>25.81906361246897</v>
      </c>
      <c r="AI25" s="75">
        <f>PXIL!L25</f>
        <v>0</v>
      </c>
      <c r="AJ25" s="75">
        <f>PXIL!R25</f>
        <v>0</v>
      </c>
      <c r="AK25" s="75">
        <f>RTM_IEX!L25</f>
        <v>5.74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7.7289644137931024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0.24982288684137932</v>
      </c>
      <c r="AD26">
        <f t="shared" si="1"/>
        <v>28.139141526951725</v>
      </c>
      <c r="AE26">
        <f>'IDT-1'!D26</f>
        <v>0</v>
      </c>
      <c r="AF26" s="26"/>
      <c r="AG26">
        <f t="shared" si="2"/>
        <v>28.139141526951725</v>
      </c>
      <c r="AI26" s="75">
        <f>PXIL!L26</f>
        <v>0</v>
      </c>
      <c r="AJ26" s="75">
        <f>PXIL!R26</f>
        <v>0</v>
      </c>
      <c r="AK26" s="75">
        <f>RTM_IEX!L26</f>
        <v>8.14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7.7643431724137928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0.17850221991724141</v>
      </c>
      <c r="AD27">
        <f t="shared" si="1"/>
        <v>20.105840952496553</v>
      </c>
      <c r="AE27">
        <f>'IDT-1'!D27</f>
        <v>0</v>
      </c>
      <c r="AF27" s="26"/>
      <c r="AG27">
        <f t="shared" si="2"/>
        <v>20.105840952496553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7.7826797241379309</v>
      </c>
      <c r="H28">
        <f>PPCL_Spot!R28</f>
        <v>0</v>
      </c>
      <c r="I28">
        <f>Bawana_NG!R28</f>
        <v>18.820000000000004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0.29306358157241386</v>
      </c>
      <c r="AD28">
        <f t="shared" si="1"/>
        <v>33.009616142565527</v>
      </c>
      <c r="AE28">
        <f>'IDT-1'!D28</f>
        <v>0</v>
      </c>
      <c r="AF28" s="26"/>
      <c r="AG28">
        <f t="shared" si="2"/>
        <v>33.009616142565527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7.7630488275862062</v>
      </c>
      <c r="H29">
        <f>PPCL_Spot!R29</f>
        <v>0</v>
      </c>
      <c r="I29">
        <f>Bawana_NG!R29</f>
        <v>13.78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0.24853882968275862</v>
      </c>
      <c r="AD29">
        <f t="shared" si="1"/>
        <v>27.994509997903446</v>
      </c>
      <c r="AE29">
        <f>'IDT-1'!D29</f>
        <v>0</v>
      </c>
      <c r="AF29" s="26"/>
      <c r="AG29">
        <f t="shared" si="2"/>
        <v>27.994509997903446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7.7380248275862069</v>
      </c>
      <c r="H30">
        <f>PPCL_Spot!R30</f>
        <v>0</v>
      </c>
      <c r="I30">
        <f>Bawana_NG!R30</f>
        <v>13.78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0.24831861848275863</v>
      </c>
      <c r="AD30">
        <f t="shared" si="1"/>
        <v>27.969706209103446</v>
      </c>
      <c r="AE30">
        <f>'IDT-1'!D30</f>
        <v>0</v>
      </c>
      <c r="AF30" s="26"/>
      <c r="AG30">
        <f t="shared" si="2"/>
        <v>27.969706209103446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7.7542041379310351</v>
      </c>
      <c r="H31">
        <f>PPCL_Spot!R31</f>
        <v>0</v>
      </c>
      <c r="I31">
        <f>Bawana_NG!R31</f>
        <v>8.0100000000000016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</v>
      </c>
      <c r="AB31" s="117">
        <f>-STOA!R31</f>
        <v>0</v>
      </c>
      <c r="AC31">
        <f t="shared" si="0"/>
        <v>0.19768499641379314</v>
      </c>
      <c r="AD31">
        <f t="shared" si="1"/>
        <v>22.266519141517243</v>
      </c>
      <c r="AE31">
        <f>'IDT-1'!D31</f>
        <v>0</v>
      </c>
      <c r="AF31" s="26"/>
      <c r="AG31">
        <f t="shared" si="2"/>
        <v>22.266519141517243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7.7319845517241381</v>
      </c>
      <c r="H32">
        <f>PPCL_Spot!R32</f>
        <v>0</v>
      </c>
      <c r="I32">
        <f>Bawana_NG!R32</f>
        <v>8.1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6.8900000000000006</v>
      </c>
      <c r="AB32" s="117">
        <f>-STOA!R32</f>
        <v>0</v>
      </c>
      <c r="AC32">
        <f t="shared" si="0"/>
        <v>0.19995346405517242</v>
      </c>
      <c r="AD32">
        <f t="shared" si="1"/>
        <v>22.522031087668964</v>
      </c>
      <c r="AE32">
        <f>'IDT-1'!D32</f>
        <v>0</v>
      </c>
      <c r="AF32" s="26"/>
      <c r="AG32">
        <f t="shared" si="2"/>
        <v>22.522031087668964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7.7421235862068958</v>
      </c>
      <c r="H33">
        <f>PPCL_Spot!R33</f>
        <v>0</v>
      </c>
      <c r="I33">
        <f>Bawana_NG!R33</f>
        <v>8.18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7.13</v>
      </c>
      <c r="AB33" s="117">
        <f>-STOA!R33</f>
        <v>0</v>
      </c>
      <c r="AC33">
        <f t="shared" si="0"/>
        <v>0.20285868755862069</v>
      </c>
      <c r="AD33">
        <f t="shared" si="1"/>
        <v>22.849264898648276</v>
      </c>
      <c r="AE33">
        <f>'IDT-1'!D33</f>
        <v>0</v>
      </c>
      <c r="AF33" s="26"/>
      <c r="AG33">
        <f t="shared" si="2"/>
        <v>22.849264898648276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7.7434179310344824</v>
      </c>
      <c r="H34">
        <f>PPCL_Spot!R34</f>
        <v>0</v>
      </c>
      <c r="I34">
        <f>Bawana_NG!R34</f>
        <v>8.4700000000000006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7.49</v>
      </c>
      <c r="AB34" s="117">
        <f>-STOA!R34</f>
        <v>0</v>
      </c>
      <c r="AC34">
        <f t="shared" si="0"/>
        <v>0.20859007779310348</v>
      </c>
      <c r="AD34">
        <f t="shared" si="1"/>
        <v>23.494827853241382</v>
      </c>
      <c r="AE34">
        <f>'IDT-1'!D34</f>
        <v>0</v>
      </c>
      <c r="AF34" s="26"/>
      <c r="AG34">
        <f t="shared" si="2"/>
        <v>23.494827853241382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7.7529097931034503</v>
      </c>
      <c r="H35">
        <f>PPCL_Spot!R35</f>
        <v>0</v>
      </c>
      <c r="I35">
        <f>Bawana_NG!R35</f>
        <v>8.5399999999999991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7.94</v>
      </c>
      <c r="AB35" s="117">
        <f>-STOA!R35</f>
        <v>0</v>
      </c>
      <c r="AC35">
        <f t="shared" si="0"/>
        <v>0.21324960617931035</v>
      </c>
      <c r="AD35">
        <f t="shared" si="1"/>
        <v>24.019660186924138</v>
      </c>
      <c r="AE35">
        <f>'IDT-1'!D35</f>
        <v>0</v>
      </c>
      <c r="AF35" s="26"/>
      <c r="AG35">
        <f t="shared" si="2"/>
        <v>24.019660186924138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7.7647746206896571</v>
      </c>
      <c r="H36">
        <f>PPCL_Spot!R36</f>
        <v>0</v>
      </c>
      <c r="I36">
        <f>Bawana_NG!R36</f>
        <v>8.5399999999999991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8.39</v>
      </c>
      <c r="AB36" s="117">
        <f>-STOA!R36</f>
        <v>0</v>
      </c>
      <c r="AC36">
        <f t="shared" si="0"/>
        <v>0.21731401666206898</v>
      </c>
      <c r="AD36">
        <f t="shared" si="1"/>
        <v>24.477460604027588</v>
      </c>
      <c r="AE36">
        <f>'IDT-1'!D36</f>
        <v>0</v>
      </c>
      <c r="AF36" s="26"/>
      <c r="AG36">
        <f t="shared" si="2"/>
        <v>24.477460604027588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7.7199040000000005</v>
      </c>
      <c r="H37">
        <f>PPCL_Spot!R37</f>
        <v>0</v>
      </c>
      <c r="I37">
        <f>Bawana_NG!R37</f>
        <v>8.5399999999999991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8.86</v>
      </c>
      <c r="AB37" s="117">
        <f>-STOA!R37</f>
        <v>0</v>
      </c>
      <c r="AC37">
        <f t="shared" si="0"/>
        <v>0.22105515519999999</v>
      </c>
      <c r="AD37">
        <f t="shared" si="1"/>
        <v>24.8988488448</v>
      </c>
      <c r="AE37">
        <f>'IDT-1'!D37</f>
        <v>0</v>
      </c>
      <c r="AF37" s="26"/>
      <c r="AG37">
        <f t="shared" si="2"/>
        <v>24.8988488448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7.5221499206951243</v>
      </c>
      <c r="H38">
        <f>PPCL_Spot!R38</f>
        <v>0</v>
      </c>
      <c r="I38">
        <f>Bawana_NG!R38</f>
        <v>8.5399999999999991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9.35</v>
      </c>
      <c r="AB38" s="117">
        <f>-STOA!R38</f>
        <v>0</v>
      </c>
      <c r="AC38">
        <f t="shared" si="0"/>
        <v>0.22362691930211709</v>
      </c>
      <c r="AD38">
        <f t="shared" si="1"/>
        <v>25.188523001393005</v>
      </c>
      <c r="AE38">
        <f>'IDT-1'!D38</f>
        <v>0</v>
      </c>
      <c r="AF38" s="26"/>
      <c r="AG38">
        <f t="shared" si="2"/>
        <v>25.188523001393005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7.7479481379310338</v>
      </c>
      <c r="H39">
        <f>PPCL_Spot!R39</f>
        <v>0</v>
      </c>
      <c r="I39">
        <f>Bawana_NG!R39</f>
        <v>8.33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9.82</v>
      </c>
      <c r="AB39" s="117">
        <f>-STOA!R39</f>
        <v>0</v>
      </c>
      <c r="AC39">
        <f t="shared" si="0"/>
        <v>0.22790194361379312</v>
      </c>
      <c r="AD39">
        <f t="shared" si="1"/>
        <v>25.670046194317241</v>
      </c>
      <c r="AE39">
        <f>'IDT-1'!D39</f>
        <v>0</v>
      </c>
      <c r="AF39" s="26"/>
      <c r="AG39">
        <f t="shared" si="2"/>
        <v>25.670046194317241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7.7665004137931044</v>
      </c>
      <c r="H40">
        <f>PPCL_Spot!R40</f>
        <v>0</v>
      </c>
      <c r="I40">
        <f>Bawana_NG!R40</f>
        <v>8.25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10.29</v>
      </c>
      <c r="AB40" s="117">
        <f>-STOA!R40</f>
        <v>0</v>
      </c>
      <c r="AC40">
        <f t="shared" si="0"/>
        <v>0.23149720364137932</v>
      </c>
      <c r="AD40">
        <f t="shared" si="1"/>
        <v>26.075003210151724</v>
      </c>
      <c r="AE40">
        <f>'IDT-1'!D40</f>
        <v>0</v>
      </c>
      <c r="AF40" s="26"/>
      <c r="AG40">
        <f t="shared" si="2"/>
        <v>26.075003210151724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7.7714620689655174</v>
      </c>
      <c r="H41">
        <f>PPCL_Spot!R41</f>
        <v>0</v>
      </c>
      <c r="I41">
        <f>Bawana_NG!R41</f>
        <v>8.25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10.719999999999999</v>
      </c>
      <c r="AB41" s="117">
        <f>-STOA!R41</f>
        <v>0</v>
      </c>
      <c r="AC41">
        <f t="shared" si="0"/>
        <v>0.23532486620689658</v>
      </c>
      <c r="AD41">
        <f t="shared" si="1"/>
        <v>26.506137202758623</v>
      </c>
      <c r="AE41">
        <f>'IDT-1'!D41</f>
        <v>0</v>
      </c>
      <c r="AF41" s="26"/>
      <c r="AG41">
        <f t="shared" si="2"/>
        <v>26.506137202758623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7.7708148965517241</v>
      </c>
      <c r="H42">
        <f>PPCL_Spot!R42</f>
        <v>0</v>
      </c>
      <c r="I42">
        <f>Bawana_NG!R42</f>
        <v>8.25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11.08</v>
      </c>
      <c r="AB42" s="117">
        <f>-STOA!R42</f>
        <v>0</v>
      </c>
      <c r="AC42">
        <f t="shared" si="0"/>
        <v>0.2384871710896552</v>
      </c>
      <c r="AD42">
        <f t="shared" si="1"/>
        <v>26.86232772546207</v>
      </c>
      <c r="AE42">
        <f>'IDT-1'!D42</f>
        <v>0</v>
      </c>
      <c r="AF42" s="26"/>
      <c r="AG42">
        <f t="shared" si="2"/>
        <v>26.86232772546207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6.8522739121439908</v>
      </c>
      <c r="H43">
        <f>PPCL_Spot!R43</f>
        <v>0</v>
      </c>
      <c r="I43">
        <f>Bawana_NG!R43</f>
        <v>8.1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11.440000000000001</v>
      </c>
      <c r="AB43" s="117">
        <f>-STOA!R43</f>
        <v>0</v>
      </c>
      <c r="AC43">
        <f t="shared" si="0"/>
        <v>0.23225201042686713</v>
      </c>
      <c r="AD43">
        <f t="shared" si="1"/>
        <v>26.160021901717126</v>
      </c>
      <c r="AE43">
        <f>'IDT-1'!D43</f>
        <v>0</v>
      </c>
      <c r="AF43" s="26"/>
      <c r="AG43">
        <f t="shared" si="2"/>
        <v>26.160021901717126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6.8423910075167234</v>
      </c>
      <c r="H44">
        <f>PPCL_Spot!R44</f>
        <v>0</v>
      </c>
      <c r="I44">
        <f>Bawana_NG!R44</f>
        <v>8.1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11.83</v>
      </c>
      <c r="AB44" s="117">
        <f>-STOA!R44</f>
        <v>0</v>
      </c>
      <c r="AC44">
        <f t="shared" si="0"/>
        <v>0.23559704086614719</v>
      </c>
      <c r="AD44">
        <f t="shared" si="1"/>
        <v>26.536793966650578</v>
      </c>
      <c r="AE44">
        <f>'IDT-1'!D44</f>
        <v>0</v>
      </c>
      <c r="AF44" s="26"/>
      <c r="AG44">
        <f t="shared" si="2"/>
        <v>26.536793966650578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7.93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12.18</v>
      </c>
      <c r="AB45" s="117">
        <f>-STOA!R45</f>
        <v>0</v>
      </c>
      <c r="AC45">
        <f t="shared" si="0"/>
        <v>0.17696800000000001</v>
      </c>
      <c r="AD45">
        <f t="shared" si="1"/>
        <v>19.933032000000001</v>
      </c>
      <c r="AE45">
        <f>'IDT-1'!D45</f>
        <v>0</v>
      </c>
      <c r="AF45" s="26"/>
      <c r="AG45">
        <f t="shared" si="2"/>
        <v>19.933032000000001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7.75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12.46</v>
      </c>
      <c r="AB46" s="117">
        <f>-STOA!R46</f>
        <v>0</v>
      </c>
      <c r="AC46">
        <f t="shared" si="0"/>
        <v>0.17784800000000001</v>
      </c>
      <c r="AD46">
        <f t="shared" si="1"/>
        <v>20.032152</v>
      </c>
      <c r="AE46">
        <f>'IDT-1'!D46</f>
        <v>0</v>
      </c>
      <c r="AF46" s="26"/>
      <c r="AG46">
        <f t="shared" si="2"/>
        <v>20.032152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7.56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12.7</v>
      </c>
      <c r="AB47" s="117">
        <f>-STOA!R47</f>
        <v>0</v>
      </c>
      <c r="AC47">
        <f t="shared" si="0"/>
        <v>0.178288</v>
      </c>
      <c r="AD47">
        <f t="shared" si="1"/>
        <v>20.081712</v>
      </c>
      <c r="AE47">
        <f>'IDT-1'!D47</f>
        <v>0</v>
      </c>
      <c r="AF47" s="26"/>
      <c r="AG47">
        <f t="shared" si="2"/>
        <v>20.081712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6.9772507586206887</v>
      </c>
      <c r="H48">
        <f>PPCL_Spot!R48</f>
        <v>0</v>
      </c>
      <c r="I48">
        <f>Bawana_NG!R48</f>
        <v>7.46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12.870000000000001</v>
      </c>
      <c r="AB48" s="117">
        <f>-STOA!R48</f>
        <v>0</v>
      </c>
      <c r="AC48">
        <f t="shared" si="0"/>
        <v>0.24030380667586207</v>
      </c>
      <c r="AD48">
        <f t="shared" si="1"/>
        <v>27.066946951944828</v>
      </c>
      <c r="AE48">
        <f>'IDT-1'!D48</f>
        <v>0</v>
      </c>
      <c r="AF48" s="26"/>
      <c r="AG48">
        <f t="shared" si="2"/>
        <v>27.066946951944828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6.9760871724137923</v>
      </c>
      <c r="H49">
        <f>PPCL_Spot!R49</f>
        <v>0</v>
      </c>
      <c r="I49">
        <f>Bawana_NG!R49</f>
        <v>7.15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13.01</v>
      </c>
      <c r="AB49" s="117">
        <f>-STOA!R49</f>
        <v>0</v>
      </c>
      <c r="AC49">
        <f t="shared" si="0"/>
        <v>0.2387975671172414</v>
      </c>
      <c r="AD49">
        <f t="shared" si="1"/>
        <v>26.897289605296553</v>
      </c>
      <c r="AE49">
        <f>'IDT-1'!D49</f>
        <v>0</v>
      </c>
      <c r="AF49" s="26"/>
      <c r="AG49">
        <f t="shared" si="2"/>
        <v>26.897289605296553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6.9334223448275871</v>
      </c>
      <c r="H50">
        <f>PPCL_Spot!R50</f>
        <v>0</v>
      </c>
      <c r="I50">
        <f>Bawana_NG!R50</f>
        <v>7.03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13.17</v>
      </c>
      <c r="AB50" s="117">
        <f>-STOA!R50</f>
        <v>0</v>
      </c>
      <c r="AC50">
        <f t="shared" si="0"/>
        <v>0.23877411663448278</v>
      </c>
      <c r="AD50">
        <f t="shared" si="1"/>
        <v>26.894648228193105</v>
      </c>
      <c r="AE50">
        <f>'IDT-1'!D50</f>
        <v>0</v>
      </c>
      <c r="AF50" s="26"/>
      <c r="AG50">
        <f t="shared" si="2"/>
        <v>26.894648228193105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5.9718924137931024</v>
      </c>
      <c r="H51">
        <f>PPCL_Spot!R51</f>
        <v>0</v>
      </c>
      <c r="I51">
        <f>Bawana_NG!R51</f>
        <v>13.819766198612754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13.18</v>
      </c>
      <c r="AB51" s="117">
        <f>-STOA!R51</f>
        <v>0</v>
      </c>
      <c r="AC51">
        <f t="shared" si="0"/>
        <v>0.29015059578917157</v>
      </c>
      <c r="AD51">
        <f t="shared" si="1"/>
        <v>32.681508016616689</v>
      </c>
      <c r="AE51">
        <f>'IDT-1'!D51</f>
        <v>0</v>
      </c>
      <c r="AF51" s="26"/>
      <c r="AG51">
        <f t="shared" si="2"/>
        <v>32.681508016616689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6.3978057931034487</v>
      </c>
      <c r="H52">
        <f>PPCL_Spot!R52</f>
        <v>0</v>
      </c>
      <c r="I52">
        <f>Bawana_NG!R52</f>
        <v>5.819898091402556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13.31</v>
      </c>
      <c r="AB52" s="117">
        <f>-STOA!R52</f>
        <v>0</v>
      </c>
      <c r="AC52">
        <f t="shared" si="0"/>
        <v>0.22464379418365285</v>
      </c>
      <c r="AD52">
        <f t="shared" si="1"/>
        <v>25.303060090322351</v>
      </c>
      <c r="AE52">
        <f>'IDT-1'!D52</f>
        <v>0</v>
      </c>
      <c r="AF52" s="26"/>
      <c r="AG52">
        <f t="shared" si="2"/>
        <v>25.303060090322351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6.1089766190771781</v>
      </c>
      <c r="H53">
        <f>PPCL_Spot!R53</f>
        <v>0</v>
      </c>
      <c r="I53">
        <f>Bawana_NG!R53</f>
        <v>11.819798327930387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13.3</v>
      </c>
      <c r="AB53" s="117">
        <f>-STOA!R53</f>
        <v>0</v>
      </c>
      <c r="AC53">
        <f t="shared" si="0"/>
        <v>0.27481321953366661</v>
      </c>
      <c r="AD53">
        <f t="shared" si="1"/>
        <v>30.953961727473899</v>
      </c>
      <c r="AE53">
        <f>'IDT-1'!D53</f>
        <v>0</v>
      </c>
      <c r="AF53" s="26"/>
      <c r="AG53">
        <f t="shared" si="2"/>
        <v>30.953961727473899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6.0960400027588095</v>
      </c>
      <c r="H54">
        <f>PPCL_Spot!R54</f>
        <v>0</v>
      </c>
      <c r="I54">
        <f>Bawana_NG!R54</f>
        <v>11.819798327930387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13.27</v>
      </c>
      <c r="AB54" s="117">
        <f>-STOA!R54</f>
        <v>0</v>
      </c>
      <c r="AC54">
        <f t="shared" si="0"/>
        <v>0.27443537731006495</v>
      </c>
      <c r="AD54">
        <f t="shared" si="1"/>
        <v>30.911402953379131</v>
      </c>
      <c r="AE54">
        <f>'IDT-1'!D54</f>
        <v>0</v>
      </c>
      <c r="AF54" s="26"/>
      <c r="AG54">
        <f t="shared" si="2"/>
        <v>30.911402953379131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6.607137931034484</v>
      </c>
      <c r="H55">
        <f>PPCL_Spot!R55</f>
        <v>0</v>
      </c>
      <c r="I55">
        <f>Bawana_NG!R55</f>
        <v>9.82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13.15</v>
      </c>
      <c r="AB55" s="117">
        <f>-STOA!R55</f>
        <v>0</v>
      </c>
      <c r="AC55">
        <f t="shared" si="0"/>
        <v>0.26027881379310347</v>
      </c>
      <c r="AD55">
        <f t="shared" si="1"/>
        <v>29.316859117241382</v>
      </c>
      <c r="AE55">
        <f>'IDT-1'!D55</f>
        <v>0</v>
      </c>
      <c r="AF55" s="26"/>
      <c r="AG55">
        <f t="shared" si="2"/>
        <v>29.316859117241382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6.603297103448277</v>
      </c>
      <c r="H56">
        <f>PPCL_Spot!R56</f>
        <v>0</v>
      </c>
      <c r="I56">
        <f>Bawana_NG!R56</f>
        <v>8.82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12.99</v>
      </c>
      <c r="AB56" s="117">
        <f>-STOA!R56</f>
        <v>0</v>
      </c>
      <c r="AC56">
        <f t="shared" si="0"/>
        <v>0.25003701451034488</v>
      </c>
      <c r="AD56">
        <f t="shared" si="1"/>
        <v>28.163260088937935</v>
      </c>
      <c r="AE56">
        <f>'IDT-1'!D56</f>
        <v>0</v>
      </c>
      <c r="AF56" s="26"/>
      <c r="AG56">
        <f t="shared" si="2"/>
        <v>28.163260088937935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8.2928805517241369</v>
      </c>
      <c r="H57">
        <f>PPCL_Spot!R57</f>
        <v>0</v>
      </c>
      <c r="I57">
        <f>Bawana_NG!R57</f>
        <v>8.82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12.83</v>
      </c>
      <c r="AB57" s="117">
        <f>-STOA!R57</f>
        <v>0</v>
      </c>
      <c r="AC57">
        <f t="shared" si="0"/>
        <v>0.2634973488551724</v>
      </c>
      <c r="AD57">
        <f t="shared" si="1"/>
        <v>29.679383202868966</v>
      </c>
      <c r="AE57">
        <f>'IDT-1'!D57</f>
        <v>0</v>
      </c>
      <c r="AF57" s="26"/>
      <c r="AG57">
        <f t="shared" si="2"/>
        <v>29.679383202868966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8.2873390344827591</v>
      </c>
      <c r="H58">
        <f>PPCL_Spot!R58</f>
        <v>0</v>
      </c>
      <c r="I58">
        <f>Bawana_NG!R58</f>
        <v>7.82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12.61</v>
      </c>
      <c r="AB58" s="117">
        <f>-STOA!R58</f>
        <v>0</v>
      </c>
      <c r="AC58">
        <f t="shared" si="0"/>
        <v>0.25271258350344827</v>
      </c>
      <c r="AD58">
        <f t="shared" si="1"/>
        <v>28.46462645097931</v>
      </c>
      <c r="AE58">
        <f>'IDT-1'!D58</f>
        <v>0</v>
      </c>
      <c r="AF58" s="26"/>
      <c r="AG58">
        <f t="shared" si="2"/>
        <v>28.46462645097931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8.2995765517241367</v>
      </c>
      <c r="H59">
        <f>PPCL_Spot!R59</f>
        <v>0</v>
      </c>
      <c r="I59">
        <f>Bawana_NG!R59</f>
        <v>7.82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12.4</v>
      </c>
      <c r="AB59" s="117">
        <f>-STOA!R59</f>
        <v>0</v>
      </c>
      <c r="AC59">
        <f t="shared" si="0"/>
        <v>0.25097227365517238</v>
      </c>
      <c r="AD59">
        <f t="shared" si="1"/>
        <v>28.268604278068963</v>
      </c>
      <c r="AE59">
        <f>'IDT-1'!D59</f>
        <v>0</v>
      </c>
      <c r="AF59" s="26"/>
      <c r="AG59">
        <f t="shared" si="2"/>
        <v>28.268604278068963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5.9536303448275856</v>
      </c>
      <c r="H60">
        <f>PPCL_Spot!R60</f>
        <v>0</v>
      </c>
      <c r="I60">
        <f>Bawana_NG!R60</f>
        <v>9.82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12.120000000000001</v>
      </c>
      <c r="AB60" s="117">
        <f>-STOA!R60</f>
        <v>0</v>
      </c>
      <c r="AC60">
        <f t="shared" si="0"/>
        <v>0.24546394703448277</v>
      </c>
      <c r="AD60">
        <f t="shared" si="1"/>
        <v>27.648166397793101</v>
      </c>
      <c r="AE60">
        <f>'IDT-1'!D60</f>
        <v>0</v>
      </c>
      <c r="AF60" s="26"/>
      <c r="AG60">
        <f t="shared" si="2"/>
        <v>27.648166397793101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8.2596314482758615</v>
      </c>
      <c r="H61">
        <f>PPCL_Spot!R61</f>
        <v>0</v>
      </c>
      <c r="I61">
        <f>Bawana_NG!R61</f>
        <v>10.819814599040438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11.83</v>
      </c>
      <c r="AB61" s="117">
        <f>-STOA!R61</f>
        <v>0</v>
      </c>
      <c r="AC61">
        <f t="shared" si="0"/>
        <v>0.27200312521638348</v>
      </c>
      <c r="AD61">
        <f t="shared" si="1"/>
        <v>30.637442922099918</v>
      </c>
      <c r="AE61">
        <f>'IDT-1'!D61</f>
        <v>0</v>
      </c>
      <c r="AF61" s="26"/>
      <c r="AG61">
        <f t="shared" si="2"/>
        <v>30.637442922099918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8.2376962758620689</v>
      </c>
      <c r="H62">
        <f>PPCL_Spot!R62</f>
        <v>0</v>
      </c>
      <c r="I62">
        <f>Bawana_NG!R62</f>
        <v>10.819814599040438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11.46</v>
      </c>
      <c r="AB62" s="117">
        <f>-STOA!R62</f>
        <v>0</v>
      </c>
      <c r="AC62">
        <f t="shared" si="0"/>
        <v>0.26855409569914207</v>
      </c>
      <c r="AD62">
        <f t="shared" si="1"/>
        <v>30.248956779203365</v>
      </c>
      <c r="AE62">
        <f>'IDT-1'!D62</f>
        <v>0</v>
      </c>
      <c r="AF62" s="26"/>
      <c r="AG62">
        <f t="shared" si="2"/>
        <v>30.248956779203365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8.2501646896551719</v>
      </c>
      <c r="H63">
        <f>PPCL_Spot!R63</f>
        <v>0</v>
      </c>
      <c r="I63">
        <f>Bawana_NG!R63</f>
        <v>7.8198642596771393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11.2</v>
      </c>
      <c r="AB63" s="117">
        <f>-STOA!R63</f>
        <v>0</v>
      </c>
      <c r="AC63">
        <f t="shared" si="0"/>
        <v>0.23997625475412435</v>
      </c>
      <c r="AD63">
        <f t="shared" si="1"/>
        <v>27.030052694578185</v>
      </c>
      <c r="AE63">
        <f>'IDT-1'!D63</f>
        <v>0</v>
      </c>
      <c r="AF63" s="26"/>
      <c r="AG63">
        <f t="shared" si="2"/>
        <v>27.030052694578185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8.7763779310344834</v>
      </c>
      <c r="H64">
        <f>PPCL_Spot!R64</f>
        <v>0</v>
      </c>
      <c r="I64">
        <f>Bawana_NG!R64</f>
        <v>9.8198310101531572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10.79</v>
      </c>
      <c r="AB64" s="117">
        <f>-STOA!R64</f>
        <v>0</v>
      </c>
      <c r="AC64">
        <f t="shared" si="0"/>
        <v>0.25859863868245125</v>
      </c>
      <c r="AD64">
        <f t="shared" si="1"/>
        <v>29.12761030250519</v>
      </c>
      <c r="AE64">
        <f>'IDT-1'!D64</f>
        <v>0</v>
      </c>
      <c r="AF64" s="26"/>
      <c r="AG64">
        <f t="shared" si="2"/>
        <v>29.12761030250519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9.5822068965517229</v>
      </c>
      <c r="H65">
        <f>PPCL_Spot!R65</f>
        <v>0</v>
      </c>
      <c r="I65">
        <f>Bawana_NG!R65</f>
        <v>9.82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10.34</v>
      </c>
      <c r="AB65" s="117">
        <f>-STOA!R65</f>
        <v>0</v>
      </c>
      <c r="AC65">
        <f t="shared" si="0"/>
        <v>0.26173142068965521</v>
      </c>
      <c r="AD65">
        <f t="shared" si="1"/>
        <v>29.480475475862068</v>
      </c>
      <c r="AE65">
        <f>'IDT-1'!D65</f>
        <v>0</v>
      </c>
      <c r="AF65" s="26"/>
      <c r="AG65">
        <f t="shared" si="2"/>
        <v>29.480475475862068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9.7553793103448267</v>
      </c>
      <c r="H66">
        <f>PPCL_Spot!R66</f>
        <v>0</v>
      </c>
      <c r="I66">
        <f>Bawana_NG!R66</f>
        <v>10.82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9.83</v>
      </c>
      <c r="AB66" s="117">
        <f>-STOA!R66</f>
        <v>0</v>
      </c>
      <c r="AC66">
        <f t="shared" si="0"/>
        <v>0.26756733793103449</v>
      </c>
      <c r="AD66">
        <f t="shared" si="1"/>
        <v>30.137811972413793</v>
      </c>
      <c r="AE66">
        <f>'IDT-1'!D66</f>
        <v>0</v>
      </c>
      <c r="AF66" s="26"/>
      <c r="AG66">
        <f t="shared" si="2"/>
        <v>30.137811972413793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9.973459459459459</v>
      </c>
      <c r="H67">
        <f>PPCL_Spot!R67</f>
        <v>0</v>
      </c>
      <c r="I67">
        <f>Bawana_NG!R67</f>
        <v>9.4499999999999993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9.32</v>
      </c>
      <c r="AB67" s="117">
        <f>-STOA!R67</f>
        <v>0</v>
      </c>
      <c r="AC67">
        <f t="shared" si="0"/>
        <v>0.25294244324324328</v>
      </c>
      <c r="AD67">
        <f t="shared" si="1"/>
        <v>28.490517016216216</v>
      </c>
      <c r="AE67">
        <f>'IDT-1'!D67</f>
        <v>0</v>
      </c>
      <c r="AF67" s="26"/>
      <c r="AG67">
        <f t="shared" si="2"/>
        <v>28.490517016216216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7.1940645440294073</v>
      </c>
      <c r="H68">
        <f>PPCL_Spot!R68</f>
        <v>0</v>
      </c>
      <c r="I68">
        <f>Bawana_NG!R68</f>
        <v>10.73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8.83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0.23543576798745877</v>
      </c>
      <c r="AD68">
        <f t="shared" ref="AD68:AD98" si="4">SUM(B68:AB68,AI68:AR68)-AC68</f>
        <v>26.518628776041947</v>
      </c>
      <c r="AE68">
        <f>'IDT-1'!D68</f>
        <v>0</v>
      </c>
      <c r="AF68" s="26"/>
      <c r="AG68">
        <f t="shared" ref="AG68:AG98" si="5">SUM(AD68:AF68)</f>
        <v>26.518628776041947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9.4322439024390246</v>
      </c>
      <c r="H69">
        <f>PPCL_Spot!R69</f>
        <v>0</v>
      </c>
      <c r="I69">
        <f>Bawana_NG!R69</f>
        <v>11.33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8.370000000000001</v>
      </c>
      <c r="AB69" s="117">
        <f>-STOA!R69</f>
        <v>0</v>
      </c>
      <c r="AC69">
        <f t="shared" si="3"/>
        <v>0.25636374634146342</v>
      </c>
      <c r="AD69">
        <f t="shared" si="4"/>
        <v>28.875880156097562</v>
      </c>
      <c r="AE69">
        <f>'IDT-1'!D69</f>
        <v>0</v>
      </c>
      <c r="AF69" s="26"/>
      <c r="AG69">
        <f t="shared" si="5"/>
        <v>28.875880156097562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7.8612195121951221</v>
      </c>
      <c r="H70">
        <f>PPCL_Spot!R70</f>
        <v>0</v>
      </c>
      <c r="I70">
        <f>Bawana_NG!R70</f>
        <v>7.03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7.93</v>
      </c>
      <c r="AB70" s="117">
        <f>-STOA!R70</f>
        <v>0</v>
      </c>
      <c r="AC70">
        <f t="shared" si="3"/>
        <v>0.20082673170731707</v>
      </c>
      <c r="AD70">
        <f t="shared" si="4"/>
        <v>22.620392780487805</v>
      </c>
      <c r="AE70">
        <f>'IDT-1'!D70</f>
        <v>0</v>
      </c>
      <c r="AF70" s="26"/>
      <c r="AG70">
        <f t="shared" si="5"/>
        <v>22.620392780487805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8.5202439024390237</v>
      </c>
      <c r="H71">
        <f>PPCL_Spot!R71</f>
        <v>0</v>
      </c>
      <c r="I71">
        <f>Bawana_NG!R71</f>
        <v>7.15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</v>
      </c>
      <c r="AB71" s="117">
        <f>-STOA!R71</f>
        <v>0</v>
      </c>
      <c r="AC71">
        <f t="shared" si="3"/>
        <v>0.20389814634146344</v>
      </c>
      <c r="AD71">
        <f t="shared" si="4"/>
        <v>22.966345756097564</v>
      </c>
      <c r="AE71">
        <f>'IDT-1'!D71</f>
        <v>0</v>
      </c>
      <c r="AF71" s="26"/>
      <c r="AG71">
        <f t="shared" si="5"/>
        <v>22.966345756097564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8.4097084470394119</v>
      </c>
      <c r="H72">
        <f>PPCL_Spot!R72</f>
        <v>0</v>
      </c>
      <c r="I72">
        <f>Bawana_NG!R72</f>
        <v>7.2600000000000007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7.16</v>
      </c>
      <c r="AB72" s="117">
        <f>-STOA!R72</f>
        <v>0</v>
      </c>
      <c r="AC72">
        <f t="shared" si="3"/>
        <v>0.20090143433394683</v>
      </c>
      <c r="AD72">
        <f t="shared" si="4"/>
        <v>22.628807012705465</v>
      </c>
      <c r="AE72">
        <f>'IDT-1'!D72</f>
        <v>0</v>
      </c>
      <c r="AF72" s="26"/>
      <c r="AG72">
        <f t="shared" si="5"/>
        <v>22.628807012705465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11.693081531580049</v>
      </c>
      <c r="H73">
        <f>PPCL_Spot!R73</f>
        <v>0</v>
      </c>
      <c r="I73">
        <f>Bawana_NG!R73</f>
        <v>7.36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6.95</v>
      </c>
      <c r="AB73" s="117">
        <f>-STOA!R73</f>
        <v>0</v>
      </c>
      <c r="AC73">
        <f t="shared" si="3"/>
        <v>0.22882711747790443</v>
      </c>
      <c r="AD73">
        <f t="shared" si="4"/>
        <v>25.774254414102142</v>
      </c>
      <c r="AE73">
        <f>'IDT-1'!D73</f>
        <v>0</v>
      </c>
      <c r="AF73" s="26"/>
      <c r="AG73">
        <f t="shared" si="5"/>
        <v>25.774254414102142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13.94457602813722</v>
      </c>
      <c r="H74">
        <f>PPCL_Spot!R74</f>
        <v>0</v>
      </c>
      <c r="I74">
        <f>Bawana_NG!R74</f>
        <v>7.56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</v>
      </c>
      <c r="AB74" s="117">
        <f>-STOA!R74</f>
        <v>0</v>
      </c>
      <c r="AC74">
        <f t="shared" si="3"/>
        <v>0.24908026904760755</v>
      </c>
      <c r="AD74">
        <f t="shared" si="4"/>
        <v>28.055495759089613</v>
      </c>
      <c r="AE74">
        <f>'IDT-1'!D74</f>
        <v>0</v>
      </c>
      <c r="AF74" s="26"/>
      <c r="AG74">
        <f t="shared" si="5"/>
        <v>28.055495759089613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15.861683517351885</v>
      </c>
      <c r="H75">
        <f>PPCL_Spot!R75</f>
        <v>0</v>
      </c>
      <c r="I75">
        <f>Bawana_NG!R75</f>
        <v>7.75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</v>
      </c>
      <c r="AB75" s="117">
        <f>-STOA!R75</f>
        <v>0</v>
      </c>
      <c r="AC75">
        <f t="shared" si="3"/>
        <v>0.26674281495269658</v>
      </c>
      <c r="AD75">
        <f t="shared" si="4"/>
        <v>30.044940702399188</v>
      </c>
      <c r="AE75">
        <f>'IDT-1'!D75</f>
        <v>0</v>
      </c>
      <c r="AF75" s="26"/>
      <c r="AG75">
        <f t="shared" si="5"/>
        <v>30.044940702399188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18.959951105622341</v>
      </c>
      <c r="H76">
        <f>PPCL_Spot!R76</f>
        <v>0</v>
      </c>
      <c r="I76">
        <f>Bawana_NG!R76</f>
        <v>8.0100000000000016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0.29629556972947668</v>
      </c>
      <c r="AD76">
        <f t="shared" si="4"/>
        <v>33.373655535892865</v>
      </c>
      <c r="AE76">
        <f>'IDT-1'!D76</f>
        <v>0</v>
      </c>
      <c r="AF76" s="26"/>
      <c r="AG76">
        <f t="shared" si="5"/>
        <v>33.373655535892865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19.349349221383012</v>
      </c>
      <c r="H77">
        <f>PPCL_Spot!R77</f>
        <v>0</v>
      </c>
      <c r="I77">
        <f>Bawana_NG!R77</f>
        <v>8.1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0.30051427314817053</v>
      </c>
      <c r="AD77">
        <f t="shared" si="4"/>
        <v>33.848834948234838</v>
      </c>
      <c r="AE77">
        <f>'IDT-1'!D77</f>
        <v>0</v>
      </c>
      <c r="AF77" s="26"/>
      <c r="AG77">
        <f t="shared" si="5"/>
        <v>33.848834948234838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16.155023745384284</v>
      </c>
      <c r="H78">
        <f>PPCL_Spot!R78</f>
        <v>0</v>
      </c>
      <c r="I78">
        <f>Bawana_NG!R78</f>
        <v>8.1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0.27240420895938172</v>
      </c>
      <c r="AD78">
        <f t="shared" si="4"/>
        <v>30.682619536424902</v>
      </c>
      <c r="AE78">
        <f>'IDT-1'!D78</f>
        <v>0</v>
      </c>
      <c r="AF78" s="26"/>
      <c r="AG78">
        <f t="shared" si="5"/>
        <v>30.682619536424902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15.737092397157008</v>
      </c>
      <c r="H79">
        <f>PPCL_Spot!R79</f>
        <v>0</v>
      </c>
      <c r="I79">
        <f>Bawana_NG!R79</f>
        <v>8.0100000000000016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0.26793441309498173</v>
      </c>
      <c r="AD79">
        <f t="shared" si="4"/>
        <v>30.17915798406203</v>
      </c>
      <c r="AE79">
        <f>'IDT-1'!D79</f>
        <v>0</v>
      </c>
      <c r="AF79" s="26"/>
      <c r="AG79">
        <f t="shared" si="5"/>
        <v>30.17915798406203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15.61827193009446</v>
      </c>
      <c r="H80">
        <f>PPCL_Spot!R80</f>
        <v>0</v>
      </c>
      <c r="I80">
        <f>Bawana_NG!R80</f>
        <v>7.75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0.26460079298483125</v>
      </c>
      <c r="AD80">
        <f t="shared" si="4"/>
        <v>29.803671137109628</v>
      </c>
      <c r="AE80">
        <f>'IDT-1'!D80</f>
        <v>0</v>
      </c>
      <c r="AF80" s="26"/>
      <c r="AG80">
        <f t="shared" si="5"/>
        <v>29.803671137109628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19.268552967600996</v>
      </c>
      <c r="H81">
        <f>PPCL_Spot!R81</f>
        <v>0</v>
      </c>
      <c r="I81">
        <f>Bawana_NG!R81</f>
        <v>7.75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0.29672326611488881</v>
      </c>
      <c r="AD81">
        <f t="shared" si="4"/>
        <v>33.421829701486111</v>
      </c>
      <c r="AE81">
        <f>'IDT-1'!D81</f>
        <v>0</v>
      </c>
      <c r="AF81" s="26"/>
      <c r="AG81">
        <f t="shared" si="5"/>
        <v>33.421829701486111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19.278978492969447</v>
      </c>
      <c r="H82">
        <f>PPCL_Spot!R82</f>
        <v>0</v>
      </c>
      <c r="I82">
        <f>Bawana_NG!R82</f>
        <v>7.75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0.29681501073813116</v>
      </c>
      <c r="AD82">
        <f t="shared" si="4"/>
        <v>33.432163482231317</v>
      </c>
      <c r="AE82">
        <f>'IDT-1'!D82</f>
        <v>0</v>
      </c>
      <c r="AF82" s="26"/>
      <c r="AG82">
        <f t="shared" si="5"/>
        <v>33.432163482231317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19.378142211008893</v>
      </c>
      <c r="H83">
        <f>PPCL_Spot!R83</f>
        <v>0</v>
      </c>
      <c r="I83">
        <f>Bawana_NG!R83</f>
        <v>12.18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0.33667165145687827</v>
      </c>
      <c r="AD83">
        <f t="shared" si="4"/>
        <v>37.92147055955202</v>
      </c>
      <c r="AE83">
        <f>'IDT-1'!D83</f>
        <v>0</v>
      </c>
      <c r="AF83" s="26"/>
      <c r="AG83">
        <f t="shared" si="5"/>
        <v>37.92147055955202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19.268068059444325</v>
      </c>
      <c r="H84">
        <f>PPCL_Spot!R84</f>
        <v>0</v>
      </c>
      <c r="I84">
        <f>Bawana_NG!R84</f>
        <v>12.18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0.33570299892311012</v>
      </c>
      <c r="AD84">
        <f t="shared" si="4"/>
        <v>37.812365060521216</v>
      </c>
      <c r="AE84">
        <f>'IDT-1'!D84</f>
        <v>0</v>
      </c>
      <c r="AF84" s="26"/>
      <c r="AG84">
        <f t="shared" si="5"/>
        <v>37.812365060521216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19.255702901449187</v>
      </c>
      <c r="H85">
        <f>PPCL_Spot!R85</f>
        <v>0</v>
      </c>
      <c r="I85">
        <f>Bawana_NG!R85</f>
        <v>11.85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0.33269018553275287</v>
      </c>
      <c r="AD85">
        <f t="shared" si="4"/>
        <v>37.473012715916433</v>
      </c>
      <c r="AE85">
        <f>'IDT-1'!D85</f>
        <v>0</v>
      </c>
      <c r="AF85" s="26"/>
      <c r="AG85">
        <f t="shared" si="5"/>
        <v>37.473012715916433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19.344926002276853</v>
      </c>
      <c r="H86">
        <f>PPCL_Spot!R86</f>
        <v>0</v>
      </c>
      <c r="I86">
        <f>Bawana_NG!R86</f>
        <v>11.51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0.33048334882003638</v>
      </c>
      <c r="AD86">
        <f t="shared" si="4"/>
        <v>37.224442653456819</v>
      </c>
      <c r="AE86">
        <f>'IDT-1'!D86</f>
        <v>0</v>
      </c>
      <c r="AF86" s="26"/>
      <c r="AG86">
        <f t="shared" si="5"/>
        <v>37.224442653456819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19.367959139718778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0.28061404042952526</v>
      </c>
      <c r="AD87">
        <f t="shared" si="4"/>
        <v>31.607345099289251</v>
      </c>
      <c r="AE87">
        <f>'IDT-1'!D87</f>
        <v>0</v>
      </c>
      <c r="AF87" s="26"/>
      <c r="AG87">
        <f t="shared" si="5"/>
        <v>31.607345099289251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19.385658287437309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0.28076979292944831</v>
      </c>
      <c r="AD88">
        <f t="shared" si="4"/>
        <v>31.624888494507861</v>
      </c>
      <c r="AE88">
        <f>'IDT-1'!D88</f>
        <v>0</v>
      </c>
      <c r="AF88" s="26"/>
      <c r="AG88">
        <f t="shared" si="5"/>
        <v>31.624888494507861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19.39171963939571</v>
      </c>
      <c r="H89">
        <f>PPCL_Spot!R89</f>
        <v>0</v>
      </c>
      <c r="I89">
        <f>Bawana_NG!R89</f>
        <v>5.819898091402556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0.28927023603102475</v>
      </c>
      <c r="AD89">
        <f t="shared" si="4"/>
        <v>32.582347494767241</v>
      </c>
      <c r="AE89">
        <f>'IDT-1'!D89</f>
        <v>0</v>
      </c>
      <c r="AF89" s="26"/>
      <c r="AG89">
        <f t="shared" si="5"/>
        <v>32.582347494767241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19.367959139718781</v>
      </c>
      <c r="H90">
        <f>PPCL_Spot!R90</f>
        <v>0</v>
      </c>
      <c r="I90">
        <f>Bawana_NG!R90</f>
        <v>5.819898091402556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0.2806131436338678</v>
      </c>
      <c r="AD90">
        <f t="shared" si="4"/>
        <v>31.607244087487469</v>
      </c>
      <c r="AE90">
        <f>'IDT-1'!D90</f>
        <v>0</v>
      </c>
      <c r="AF90" s="26"/>
      <c r="AG90">
        <f t="shared" si="5"/>
        <v>31.607244087487469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19.386143195593977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0.28077406012122702</v>
      </c>
      <c r="AD91">
        <f t="shared" si="4"/>
        <v>31.625369135472749</v>
      </c>
      <c r="AE91">
        <f>'IDT-1'!D91</f>
        <v>0</v>
      </c>
      <c r="AF91" s="26"/>
      <c r="AG91">
        <f t="shared" si="5"/>
        <v>31.625369135472749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19.586167810221223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0.2825342767299468</v>
      </c>
      <c r="AD92">
        <f t="shared" si="4"/>
        <v>31.823633533491275</v>
      </c>
      <c r="AE92">
        <f>'IDT-1'!D92</f>
        <v>0</v>
      </c>
      <c r="AF92" s="26"/>
      <c r="AG92">
        <f t="shared" si="5"/>
        <v>31.823633533491275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19.479488015753361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0.3259861321496062</v>
      </c>
      <c r="AD93">
        <f t="shared" si="4"/>
        <v>26.673501883603755</v>
      </c>
      <c r="AE93">
        <f>'IDT-1'!D93</f>
        <v>0</v>
      </c>
      <c r="AF93" s="26"/>
      <c r="AG93">
        <f t="shared" si="5"/>
        <v>26.673501883603755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-5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19.517795760130458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0.28193260268914805</v>
      </c>
      <c r="AD94">
        <f t="shared" si="4"/>
        <v>31.755863157441308</v>
      </c>
      <c r="AE94">
        <f>'IDT-1'!D94</f>
        <v>0</v>
      </c>
      <c r="AF94" s="26"/>
      <c r="AG94">
        <f t="shared" si="5"/>
        <v>31.755863157441308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19.534767545613981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0.2820819544014031</v>
      </c>
      <c r="AD95">
        <f t="shared" si="4"/>
        <v>31.772685591212582</v>
      </c>
      <c r="AE95">
        <f>'IDT-1'!D95</f>
        <v>0</v>
      </c>
      <c r="AF95" s="26"/>
      <c r="AG95">
        <f t="shared" si="5"/>
        <v>31.772685591212582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17.241833600000003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0.26190413568000004</v>
      </c>
      <c r="AD96">
        <f t="shared" si="4"/>
        <v>29.499929464320005</v>
      </c>
      <c r="AE96">
        <f>'IDT-1'!D96</f>
        <v>0</v>
      </c>
      <c r="AF96" s="26"/>
      <c r="AG96">
        <f t="shared" si="5"/>
        <v>29.499929464320005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19.534525091535645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0.36198296850527156</v>
      </c>
      <c r="AD97">
        <f t="shared" si="4"/>
        <v>22.692542123030375</v>
      </c>
      <c r="AE97">
        <f>'IDT-1'!D97</f>
        <v>0</v>
      </c>
      <c r="AF97" s="26"/>
      <c r="AG97">
        <f t="shared" si="5"/>
        <v>22.692542123030375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-9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19.529918464047263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0.28203928248361598</v>
      </c>
      <c r="AD98">
        <f t="shared" si="4"/>
        <v>31.76787918156365</v>
      </c>
      <c r="AE98">
        <f>'IDT-1'!D98</f>
        <v>0</v>
      </c>
      <c r="AF98" s="26"/>
      <c r="AG98">
        <f t="shared" si="5"/>
        <v>31.76787918156365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0.24808735186105316</v>
      </c>
      <c r="H99">
        <f t="shared" si="6"/>
        <v>0</v>
      </c>
      <c r="I99">
        <f t="shared" si="6"/>
        <v>0.18943344156189049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0.20254750000000027</v>
      </c>
      <c r="AB99" s="117">
        <f t="shared" si="6"/>
        <v>0</v>
      </c>
      <c r="AC99">
        <f t="shared" si="6"/>
        <v>5.7078944284495873E-3</v>
      </c>
      <c r="AD99">
        <f t="shared" si="6"/>
        <v>0.63588539899449381</v>
      </c>
      <c r="AE99">
        <f t="shared" ref="AE99:AR99" si="7">SUM(AE3:AE98)/4000</f>
        <v>0</v>
      </c>
      <c r="AG99">
        <f t="shared" si="7"/>
        <v>0.63588539899449381</v>
      </c>
      <c r="AI99">
        <f t="shared" si="7"/>
        <v>0</v>
      </c>
      <c r="AJ99">
        <f t="shared" si="7"/>
        <v>0</v>
      </c>
      <c r="AK99">
        <f t="shared" si="7"/>
        <v>5.025E-3</v>
      </c>
      <c r="AL99">
        <f t="shared" si="7"/>
        <v>-3.5000000000000001E-3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217</v>
      </c>
      <c r="C1" s="31">
        <v>44986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7.1789680000000002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3.93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9.7758918400000019E-2</v>
      </c>
      <c r="AD3">
        <f>SUM(B3:AB3,AI3:AR3)-AC3</f>
        <v>11.011209081600001</v>
      </c>
      <c r="AE3">
        <v>0</v>
      </c>
      <c r="AF3" s="26"/>
      <c r="AG3">
        <f>SUM(AD3:AF3)</f>
        <v>11.011209081600001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7.1789680000000002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2.78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8.7638918400000015E-2</v>
      </c>
      <c r="AD4">
        <f t="shared" ref="AD4:AD67" si="1">SUM(B4:AB4,AI4:AR4)-AC4</f>
        <v>9.8713290816000008</v>
      </c>
      <c r="AE4">
        <v>0</v>
      </c>
      <c r="AF4" s="26"/>
      <c r="AG4">
        <f t="shared" ref="AG4:AG67" si="2">SUM(AD4:AF4)</f>
        <v>9.8713290816000008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7.1789680000000002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2.2000000000000002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0.1136869184</v>
      </c>
      <c r="AD5">
        <f t="shared" si="1"/>
        <v>12.8052810816</v>
      </c>
      <c r="AE5">
        <v>0</v>
      </c>
      <c r="AF5" s="26"/>
      <c r="AG5">
        <f t="shared" si="2"/>
        <v>12.8052810816</v>
      </c>
      <c r="AI5" s="75">
        <f>PXIL!M5</f>
        <v>0</v>
      </c>
      <c r="AJ5" s="75">
        <f>PXIL!S5</f>
        <v>0</v>
      </c>
      <c r="AK5" s="75">
        <f>RTM_IEX!M5</f>
        <v>3.54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7.1789680000000002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1.05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0.1035669184</v>
      </c>
      <c r="AD6">
        <f t="shared" si="1"/>
        <v>11.665401081600001</v>
      </c>
      <c r="AE6">
        <v>0</v>
      </c>
      <c r="AF6" s="26"/>
      <c r="AG6">
        <f t="shared" si="2"/>
        <v>11.665401081600001</v>
      </c>
      <c r="AI6" s="75">
        <f>PXIL!M6</f>
        <v>0</v>
      </c>
      <c r="AJ6" s="75">
        <f>PXIL!S6</f>
        <v>0</v>
      </c>
      <c r="AK6" s="75">
        <f>RTM_IEX!M6</f>
        <v>3.54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7.1789680000000002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9.1862918399999993E-2</v>
      </c>
      <c r="AD7">
        <f t="shared" si="1"/>
        <v>10.347105081599999</v>
      </c>
      <c r="AE7">
        <v>0</v>
      </c>
      <c r="AF7" s="26"/>
      <c r="AG7">
        <f t="shared" si="2"/>
        <v>10.347105081599999</v>
      </c>
      <c r="AI7" s="75">
        <f>PXIL!M7</f>
        <v>0</v>
      </c>
      <c r="AJ7" s="75">
        <f>PXIL!S7</f>
        <v>0</v>
      </c>
      <c r="AK7" s="75">
        <f>RTM_IEX!M7</f>
        <v>3.26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7.1789680000000002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0.67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0.1002229184</v>
      </c>
      <c r="AD8">
        <f t="shared" si="1"/>
        <v>11.2887450816</v>
      </c>
      <c r="AE8">
        <v>0</v>
      </c>
      <c r="AF8" s="26"/>
      <c r="AG8">
        <f t="shared" si="2"/>
        <v>11.2887450816</v>
      </c>
      <c r="AI8" s="75">
        <f>PXIL!M8</f>
        <v>0</v>
      </c>
      <c r="AJ8" s="75">
        <f>PXIL!S8</f>
        <v>0</v>
      </c>
      <c r="AK8" s="75">
        <f>RTM_IEX!M8</f>
        <v>3.54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7.1789680000000002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9.5206918400000007E-2</v>
      </c>
      <c r="AD9">
        <f t="shared" si="1"/>
        <v>10.723761081599999</v>
      </c>
      <c r="AE9">
        <v>0</v>
      </c>
      <c r="AF9" s="26"/>
      <c r="AG9">
        <f t="shared" si="2"/>
        <v>10.723761081599999</v>
      </c>
      <c r="AI9" s="75">
        <f>PXIL!M9</f>
        <v>0</v>
      </c>
      <c r="AJ9" s="75">
        <f>PXIL!S9</f>
        <v>0</v>
      </c>
      <c r="AK9" s="75">
        <f>RTM_IEX!M9</f>
        <v>3.54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7.1789680000000002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9.1862918399999993E-2</v>
      </c>
      <c r="AD10">
        <f t="shared" si="1"/>
        <v>10.347105081599999</v>
      </c>
      <c r="AE10">
        <v>0</v>
      </c>
      <c r="AF10" s="26"/>
      <c r="AG10">
        <f t="shared" si="2"/>
        <v>10.347105081599999</v>
      </c>
      <c r="AI10" s="75">
        <f>PXIL!M10</f>
        <v>0</v>
      </c>
      <c r="AJ10" s="75">
        <f>PXIL!S10</f>
        <v>0</v>
      </c>
      <c r="AK10" s="75">
        <f>RTM_IEX!M10</f>
        <v>3.26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7.1789680000000002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0.10444691840000001</v>
      </c>
      <c r="AD11">
        <f t="shared" si="1"/>
        <v>11.764521081599998</v>
      </c>
      <c r="AE11">
        <v>0</v>
      </c>
      <c r="AF11" s="26"/>
      <c r="AG11">
        <f t="shared" si="2"/>
        <v>11.764521081599998</v>
      </c>
      <c r="AI11" s="75">
        <f>PXIL!M11</f>
        <v>0</v>
      </c>
      <c r="AJ11" s="75">
        <f>PXIL!S11</f>
        <v>0</v>
      </c>
      <c r="AK11" s="75">
        <f>RTM_IEX!M11</f>
        <v>3.45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7.1789680000000002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0.56999999999999995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9.855091840000002E-2</v>
      </c>
      <c r="AD12">
        <f t="shared" si="1"/>
        <v>11.1004170816</v>
      </c>
      <c r="AE12">
        <v>0</v>
      </c>
      <c r="AF12" s="26"/>
      <c r="AG12">
        <f t="shared" si="2"/>
        <v>11.1004170816</v>
      </c>
      <c r="AI12" s="75">
        <f>PXIL!M12</f>
        <v>0</v>
      </c>
      <c r="AJ12" s="75">
        <f>PXIL!S12</f>
        <v>0</v>
      </c>
      <c r="AK12" s="75">
        <f>RTM_IEX!M12</f>
        <v>3.45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7.1789680000000002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9.4326918400000001E-2</v>
      </c>
      <c r="AD13">
        <f t="shared" si="1"/>
        <v>10.6246410816</v>
      </c>
      <c r="AE13">
        <v>0</v>
      </c>
      <c r="AF13" s="26"/>
      <c r="AG13">
        <f t="shared" si="2"/>
        <v>10.6246410816</v>
      </c>
      <c r="AI13" s="75">
        <f>PXIL!M13</f>
        <v>0</v>
      </c>
      <c r="AJ13" s="75">
        <f>PXIL!S13</f>
        <v>0</v>
      </c>
      <c r="AK13" s="75">
        <f>RTM_IEX!M13</f>
        <v>3.54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7.1789680000000002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2.2000000000000002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0.1136869184</v>
      </c>
      <c r="AD14">
        <f t="shared" si="1"/>
        <v>12.8052810816</v>
      </c>
      <c r="AE14">
        <v>0</v>
      </c>
      <c r="AF14" s="26"/>
      <c r="AG14">
        <f t="shared" si="2"/>
        <v>12.8052810816</v>
      </c>
      <c r="AI14" s="75">
        <f>PXIL!M14</f>
        <v>0</v>
      </c>
      <c r="AJ14" s="75">
        <f>PXIL!S14</f>
        <v>0</v>
      </c>
      <c r="AK14" s="75">
        <f>RTM_IEX!M14</f>
        <v>3.54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7.1789680000000002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3.16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0.12213491840000001</v>
      </c>
      <c r="AD15">
        <f t="shared" si="1"/>
        <v>13.7568330816</v>
      </c>
      <c r="AE15">
        <v>0</v>
      </c>
      <c r="AF15" s="26"/>
      <c r="AG15">
        <f t="shared" si="2"/>
        <v>13.7568330816</v>
      </c>
      <c r="AI15" s="75">
        <f>PXIL!M15</f>
        <v>0</v>
      </c>
      <c r="AJ15" s="75">
        <f>PXIL!S15</f>
        <v>0</v>
      </c>
      <c r="AK15" s="75">
        <f>RTM_IEX!M15</f>
        <v>3.54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7.1789680000000002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4.21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0.13137491840000001</v>
      </c>
      <c r="AD16">
        <f t="shared" si="1"/>
        <v>14.797593081600001</v>
      </c>
      <c r="AE16">
        <v>0</v>
      </c>
      <c r="AF16" s="26"/>
      <c r="AG16">
        <f t="shared" si="2"/>
        <v>14.797593081600001</v>
      </c>
      <c r="AI16" s="75">
        <f>PXIL!M16</f>
        <v>0</v>
      </c>
      <c r="AJ16" s="75">
        <f>PXIL!S16</f>
        <v>0</v>
      </c>
      <c r="AK16" s="75">
        <f>RTM_IEX!M16</f>
        <v>3.54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7.1789680000000002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3.35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0.12380691840000001</v>
      </c>
      <c r="AD17">
        <f t="shared" si="1"/>
        <v>13.945161081600002</v>
      </c>
      <c r="AE17">
        <v>0</v>
      </c>
      <c r="AF17" s="26"/>
      <c r="AG17">
        <f t="shared" si="2"/>
        <v>13.945161081600002</v>
      </c>
      <c r="AI17" s="75">
        <f>PXIL!M17</f>
        <v>0</v>
      </c>
      <c r="AJ17" s="75">
        <f>PXIL!S17</f>
        <v>0</v>
      </c>
      <c r="AK17" s="75">
        <f>RTM_IEX!M17</f>
        <v>3.54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7.1789680000000002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5.27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0.14158291840000004</v>
      </c>
      <c r="AD18">
        <f t="shared" si="1"/>
        <v>15.947385081600002</v>
      </c>
      <c r="AE18">
        <v>0</v>
      </c>
      <c r="AF18" s="26"/>
      <c r="AG18">
        <f t="shared" si="2"/>
        <v>15.947385081600002</v>
      </c>
      <c r="AI18" s="75">
        <f>PXIL!M18</f>
        <v>0</v>
      </c>
      <c r="AJ18" s="75">
        <f>PXIL!S18</f>
        <v>0</v>
      </c>
      <c r="AK18" s="75">
        <f>RTM_IEX!M18</f>
        <v>3.64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7.1789680000000002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4.6900000000000004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0.13559891840000002</v>
      </c>
      <c r="AD19">
        <f t="shared" si="1"/>
        <v>15.273369081600002</v>
      </c>
      <c r="AE19">
        <v>0</v>
      </c>
      <c r="AF19" s="26"/>
      <c r="AG19">
        <f t="shared" si="2"/>
        <v>15.273369081600002</v>
      </c>
      <c r="AI19" s="75">
        <f>PXIL!M19</f>
        <v>0</v>
      </c>
      <c r="AJ19" s="75">
        <f>PXIL!S19</f>
        <v>0</v>
      </c>
      <c r="AK19" s="75">
        <f>RTM_IEX!M19</f>
        <v>3.54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7.1789680000000002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5.17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0.1398229184</v>
      </c>
      <c r="AD20">
        <f t="shared" si="1"/>
        <v>15.749145081599998</v>
      </c>
      <c r="AE20">
        <v>0</v>
      </c>
      <c r="AF20" s="26"/>
      <c r="AG20">
        <f t="shared" si="2"/>
        <v>15.749145081599998</v>
      </c>
      <c r="AI20" s="75">
        <f>PXIL!M20</f>
        <v>0</v>
      </c>
      <c r="AJ20" s="75">
        <f>PXIL!S20</f>
        <v>0</v>
      </c>
      <c r="AK20" s="75">
        <f>RTM_IEX!M20</f>
        <v>3.54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7.1789680000000002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5.46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0.14237491840000002</v>
      </c>
      <c r="AD21">
        <f t="shared" si="1"/>
        <v>16.0365930816</v>
      </c>
      <c r="AE21">
        <v>0</v>
      </c>
      <c r="AF21" s="26"/>
      <c r="AG21">
        <f t="shared" si="2"/>
        <v>16.0365930816</v>
      </c>
      <c r="AI21" s="75">
        <f>PXIL!M21</f>
        <v>0</v>
      </c>
      <c r="AJ21" s="75">
        <f>PXIL!S21</f>
        <v>0</v>
      </c>
      <c r="AK21" s="75">
        <f>RTM_IEX!M21</f>
        <v>3.54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7.1789680000000002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0.15328691840000003</v>
      </c>
      <c r="AD22">
        <f t="shared" si="1"/>
        <v>17.2656810816</v>
      </c>
      <c r="AE22">
        <v>0</v>
      </c>
      <c r="AF22" s="26"/>
      <c r="AG22">
        <f t="shared" si="2"/>
        <v>17.2656810816</v>
      </c>
      <c r="AI22" s="75">
        <f>PXIL!M22</f>
        <v>0</v>
      </c>
      <c r="AJ22" s="75">
        <f>PXIL!S22</f>
        <v>0</v>
      </c>
      <c r="AK22" s="75">
        <f>RTM_IEX!M22</f>
        <v>3.54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7.1789680000000002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0.1398229184</v>
      </c>
      <c r="AD23">
        <f t="shared" si="1"/>
        <v>15.749145081599998</v>
      </c>
      <c r="AE23">
        <v>0</v>
      </c>
      <c r="AF23" s="26"/>
      <c r="AG23">
        <f t="shared" si="2"/>
        <v>15.749145081599998</v>
      </c>
      <c r="AI23" s="75">
        <f>PXIL!M23</f>
        <v>0</v>
      </c>
      <c r="AJ23" s="75">
        <f>PXIL!S23</f>
        <v>0</v>
      </c>
      <c r="AK23" s="75">
        <f>RTM_IEX!M23</f>
        <v>3.54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7.1789680000000002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8.14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0.16683891840000004</v>
      </c>
      <c r="AD24">
        <f t="shared" si="1"/>
        <v>18.792129081600002</v>
      </c>
      <c r="AE24">
        <v>0</v>
      </c>
      <c r="AF24" s="26"/>
      <c r="AG24">
        <f t="shared" si="2"/>
        <v>18.792129081600002</v>
      </c>
      <c r="AI24" s="75">
        <f>PXIL!M24</f>
        <v>0</v>
      </c>
      <c r="AJ24" s="75">
        <f>PXIL!S24</f>
        <v>0</v>
      </c>
      <c r="AK24" s="75">
        <f>RTM_IEX!M24</f>
        <v>3.64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7.1789680000000002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7.56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0.16173491840000001</v>
      </c>
      <c r="AD25">
        <f t="shared" si="1"/>
        <v>18.2172330816</v>
      </c>
      <c r="AE25">
        <v>0</v>
      </c>
      <c r="AF25" s="26"/>
      <c r="AG25">
        <f t="shared" si="2"/>
        <v>18.2172330816</v>
      </c>
      <c r="AI25" s="75">
        <f>PXIL!M25</f>
        <v>0</v>
      </c>
      <c r="AJ25" s="75">
        <f>PXIL!S25</f>
        <v>0</v>
      </c>
      <c r="AK25" s="75">
        <f>RTM_IEX!M25</f>
        <v>3.64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7.1789680000000002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5.27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0.14158291840000004</v>
      </c>
      <c r="AD26">
        <f t="shared" si="1"/>
        <v>15.947385081600002</v>
      </c>
      <c r="AE26">
        <v>0</v>
      </c>
      <c r="AF26" s="26"/>
      <c r="AG26">
        <f t="shared" si="2"/>
        <v>15.947385081600002</v>
      </c>
      <c r="AI26" s="75">
        <f>PXIL!M26</f>
        <v>0</v>
      </c>
      <c r="AJ26" s="75">
        <f>PXIL!S26</f>
        <v>0</v>
      </c>
      <c r="AK26" s="75">
        <f>RTM_IEX!M26</f>
        <v>3.64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7.1789680000000002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0.16173491839999998</v>
      </c>
      <c r="AD27">
        <f t="shared" si="1"/>
        <v>18.2172330816</v>
      </c>
      <c r="AE27">
        <v>0</v>
      </c>
      <c r="AF27" s="26"/>
      <c r="AG27">
        <f t="shared" si="2"/>
        <v>18.2172330816</v>
      </c>
      <c r="AI27" s="75">
        <f>PXIL!M27</f>
        <v>0</v>
      </c>
      <c r="AJ27" s="75">
        <f>PXIL!S27</f>
        <v>0</v>
      </c>
      <c r="AK27" s="75">
        <f>RTM_IEX!M27</f>
        <v>3.64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7.56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7.1789680000000002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0.16094291840000002</v>
      </c>
      <c r="AD28">
        <f t="shared" si="1"/>
        <v>18.128025081600001</v>
      </c>
      <c r="AE28">
        <v>0</v>
      </c>
      <c r="AF28" s="26"/>
      <c r="AG28">
        <f t="shared" si="2"/>
        <v>18.128025081600001</v>
      </c>
      <c r="AI28" s="75">
        <f>PXIL!M28</f>
        <v>0</v>
      </c>
      <c r="AJ28" s="75">
        <f>PXIL!S28</f>
        <v>0</v>
      </c>
      <c r="AK28" s="75">
        <f>RTM_IEX!M28</f>
        <v>3.64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7.47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7.1789680000000002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7.28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0.15839091840000002</v>
      </c>
      <c r="AD29">
        <f t="shared" si="1"/>
        <v>17.840577081600003</v>
      </c>
      <c r="AE29">
        <v>0</v>
      </c>
      <c r="AF29" s="26"/>
      <c r="AG29">
        <f t="shared" si="2"/>
        <v>17.840577081600003</v>
      </c>
      <c r="AI29" s="75">
        <f>PXIL!M29</f>
        <v>0</v>
      </c>
      <c r="AJ29" s="75">
        <f>PXIL!S29</f>
        <v>0</v>
      </c>
      <c r="AK29" s="75">
        <f>RTM_IEX!M29</f>
        <v>3.54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7.1789680000000002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0.16032691840000002</v>
      </c>
      <c r="AD30">
        <f t="shared" si="1"/>
        <v>18.058641081600001</v>
      </c>
      <c r="AE30">
        <v>0</v>
      </c>
      <c r="AF30" s="26"/>
      <c r="AG30">
        <f t="shared" si="2"/>
        <v>18.058641081600001</v>
      </c>
      <c r="AI30" s="75">
        <f>PXIL!M30</f>
        <v>0</v>
      </c>
      <c r="AJ30" s="75">
        <f>PXIL!S30</f>
        <v>0</v>
      </c>
      <c r="AK30" s="75">
        <f>RTM_IEX!M30</f>
        <v>4.88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7.1789680000000002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4.74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0.16384691840000001</v>
      </c>
      <c r="AD31">
        <f t="shared" si="1"/>
        <v>18.455121081599998</v>
      </c>
      <c r="AE31">
        <v>0</v>
      </c>
      <c r="AF31" s="26"/>
      <c r="AG31">
        <f t="shared" si="2"/>
        <v>18.455121081599998</v>
      </c>
      <c r="AI31" s="75">
        <f>PXIL!M31</f>
        <v>0</v>
      </c>
      <c r="AJ31" s="75">
        <f>PXIL!S31</f>
        <v>0</v>
      </c>
      <c r="AK31" s="75">
        <f>RTM_IEX!M31</f>
        <v>6.7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7.1789680000000002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4.45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0.17563891840000001</v>
      </c>
      <c r="AD32">
        <f t="shared" si="1"/>
        <v>19.783329081599998</v>
      </c>
      <c r="AE32">
        <v>0</v>
      </c>
      <c r="AF32" s="26"/>
      <c r="AG32">
        <f t="shared" si="2"/>
        <v>19.783329081599998</v>
      </c>
      <c r="AI32" s="75">
        <f>PXIL!M32</f>
        <v>0</v>
      </c>
      <c r="AJ32" s="75">
        <f>PXIL!S32</f>
        <v>0</v>
      </c>
      <c r="AK32" s="75">
        <f>RTM_IEX!M32</f>
        <v>8.33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7.1789680000000002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0.18074291840000001</v>
      </c>
      <c r="AD33">
        <f t="shared" si="1"/>
        <v>20.358225081600001</v>
      </c>
      <c r="AE33">
        <v>0</v>
      </c>
      <c r="AF33" s="26"/>
      <c r="AG33">
        <f t="shared" si="2"/>
        <v>20.358225081600001</v>
      </c>
      <c r="AI33" s="75">
        <f>PXIL!M33</f>
        <v>0</v>
      </c>
      <c r="AJ33" s="75">
        <f>PXIL!S33</f>
        <v>0</v>
      </c>
      <c r="AK33" s="75">
        <f>RTM_IEX!M33</f>
        <v>9.2899999999999991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7.1789680000000002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2.3199999999999998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0.15179091840000003</v>
      </c>
      <c r="AD34">
        <f t="shared" si="1"/>
        <v>17.097177081599998</v>
      </c>
      <c r="AE34">
        <v>0</v>
      </c>
      <c r="AF34" s="26"/>
      <c r="AG34">
        <f t="shared" si="2"/>
        <v>17.097177081599998</v>
      </c>
      <c r="AI34" s="75">
        <f>PXIL!M34</f>
        <v>0</v>
      </c>
      <c r="AJ34" s="75">
        <f>PXIL!S34</f>
        <v>0</v>
      </c>
      <c r="AK34" s="75">
        <f>RTM_IEX!M34</f>
        <v>7.75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7.1789680000000002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0.16639891840000001</v>
      </c>
      <c r="AD35">
        <f t="shared" si="1"/>
        <v>18.742569081600003</v>
      </c>
      <c r="AE35">
        <v>0</v>
      </c>
      <c r="AF35" s="26"/>
      <c r="AG35">
        <f t="shared" si="2"/>
        <v>18.742569081600003</v>
      </c>
      <c r="AI35" s="75">
        <f>PXIL!M35</f>
        <v>0</v>
      </c>
      <c r="AJ35" s="75">
        <f>PXIL!S35</f>
        <v>0</v>
      </c>
      <c r="AK35" s="75">
        <f>RTM_IEX!M35</f>
        <v>8.43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7.1789680000000002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3.71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0.18901491840000001</v>
      </c>
      <c r="AD36">
        <f t="shared" si="1"/>
        <v>21.2899530816</v>
      </c>
      <c r="AE36">
        <v>0</v>
      </c>
      <c r="AF36" s="26"/>
      <c r="AG36">
        <f t="shared" si="2"/>
        <v>21.2899530816</v>
      </c>
      <c r="AI36" s="75">
        <f>PXIL!M36</f>
        <v>0</v>
      </c>
      <c r="AJ36" s="75">
        <f>PXIL!S36</f>
        <v>0</v>
      </c>
      <c r="AK36" s="75">
        <f>RTM_IEX!M36</f>
        <v>10.59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7.1789680000000002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0.1867269184</v>
      </c>
      <c r="AD37">
        <f t="shared" si="1"/>
        <v>21.032241081599999</v>
      </c>
      <c r="AE37">
        <v>0</v>
      </c>
      <c r="AF37" s="26"/>
      <c r="AG37">
        <f t="shared" si="2"/>
        <v>21.032241081599999</v>
      </c>
      <c r="AI37" s="75">
        <f>PXIL!M37</f>
        <v>0</v>
      </c>
      <c r="AJ37" s="75">
        <f>PXIL!S37</f>
        <v>0</v>
      </c>
      <c r="AK37" s="75">
        <f>RTM_IEX!M37</f>
        <v>11.08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7.1789680000000002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0.18945491840000001</v>
      </c>
      <c r="AD38">
        <f t="shared" si="1"/>
        <v>21.3395130816</v>
      </c>
      <c r="AE38">
        <v>0</v>
      </c>
      <c r="AF38" s="26"/>
      <c r="AG38">
        <f t="shared" si="2"/>
        <v>21.3395130816</v>
      </c>
      <c r="AI38" s="75">
        <f>PXIL!M38</f>
        <v>0</v>
      </c>
      <c r="AJ38" s="75">
        <f>PXIL!S38</f>
        <v>0</v>
      </c>
      <c r="AK38" s="75">
        <f>RTM_IEX!M38</f>
        <v>12.23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7.1789680000000002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2.11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0.14545491840000002</v>
      </c>
      <c r="AD39">
        <f t="shared" si="1"/>
        <v>16.3835130816</v>
      </c>
      <c r="AE39">
        <v>0</v>
      </c>
      <c r="AF39" s="26"/>
      <c r="AG39">
        <f t="shared" si="2"/>
        <v>16.3835130816</v>
      </c>
      <c r="AI39" s="75">
        <f>PXIL!M39</f>
        <v>0</v>
      </c>
      <c r="AJ39" s="75">
        <f>PXIL!S39</f>
        <v>0</v>
      </c>
      <c r="AK39" s="75">
        <f>RTM_IEX!M39</f>
        <v>7.24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7.1789680000000002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0.14114291840000001</v>
      </c>
      <c r="AD40">
        <f t="shared" si="1"/>
        <v>15.897825081600001</v>
      </c>
      <c r="AE40">
        <v>0</v>
      </c>
      <c r="AF40" s="26"/>
      <c r="AG40">
        <f t="shared" si="2"/>
        <v>15.897825081600001</v>
      </c>
      <c r="AI40" s="75">
        <f>PXIL!M40</f>
        <v>0</v>
      </c>
      <c r="AJ40" s="75">
        <f>PXIL!S40</f>
        <v>0</v>
      </c>
      <c r="AK40" s="75">
        <f>RTM_IEX!M40</f>
        <v>7.88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7.1789680000000002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1.39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0.13841491840000003</v>
      </c>
      <c r="AD41">
        <f t="shared" si="1"/>
        <v>15.5905530816</v>
      </c>
      <c r="AE41">
        <v>0</v>
      </c>
      <c r="AF41" s="26"/>
      <c r="AG41">
        <f t="shared" si="2"/>
        <v>15.5905530816</v>
      </c>
      <c r="AI41" s="75">
        <f>PXIL!M41</f>
        <v>0</v>
      </c>
      <c r="AJ41" s="75">
        <f>PXIL!S41</f>
        <v>0</v>
      </c>
      <c r="AK41" s="75">
        <f>RTM_IEX!M41</f>
        <v>7.16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7.1789680000000002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0.14439891840000002</v>
      </c>
      <c r="AD42">
        <f t="shared" si="1"/>
        <v>16.264569081600001</v>
      </c>
      <c r="AE42">
        <v>0</v>
      </c>
      <c r="AF42" s="26"/>
      <c r="AG42">
        <f t="shared" si="2"/>
        <v>16.264569081600001</v>
      </c>
      <c r="AI42" s="75">
        <f>PXIL!M42</f>
        <v>0</v>
      </c>
      <c r="AJ42" s="75">
        <f>PXIL!S42</f>
        <v>0</v>
      </c>
      <c r="AK42" s="75">
        <f>RTM_IEX!M42</f>
        <v>7.33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7.1789680000000002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2.62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0.13709491840000002</v>
      </c>
      <c r="AD43">
        <f t="shared" si="1"/>
        <v>15.441873081599999</v>
      </c>
      <c r="AE43">
        <v>0</v>
      </c>
      <c r="AF43" s="26"/>
      <c r="AG43">
        <f t="shared" si="2"/>
        <v>15.441873081599999</v>
      </c>
      <c r="AI43" s="75">
        <f>PXIL!M43</f>
        <v>0</v>
      </c>
      <c r="AJ43" s="75">
        <f>PXIL!S43</f>
        <v>0</v>
      </c>
      <c r="AK43" s="75">
        <f>RTM_IEX!M43</f>
        <v>5.78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7.1789680000000002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2.48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0.1300549184</v>
      </c>
      <c r="AD44">
        <f t="shared" si="1"/>
        <v>14.648913081599998</v>
      </c>
      <c r="AE44">
        <v>0</v>
      </c>
      <c r="AF44" s="26"/>
      <c r="AG44">
        <f t="shared" si="2"/>
        <v>14.648913081599998</v>
      </c>
      <c r="AI44" s="75">
        <f>PXIL!M44</f>
        <v>0</v>
      </c>
      <c r="AJ44" s="75">
        <f>PXIL!S44</f>
        <v>0</v>
      </c>
      <c r="AK44" s="75">
        <f>RTM_IEX!M44</f>
        <v>5.12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7.1789680000000002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0.1317269184</v>
      </c>
      <c r="AD45">
        <f t="shared" si="1"/>
        <v>14.8372410816</v>
      </c>
      <c r="AE45">
        <v>0</v>
      </c>
      <c r="AF45" s="26"/>
      <c r="AG45">
        <f t="shared" si="2"/>
        <v>14.8372410816</v>
      </c>
      <c r="AI45" s="75">
        <f>PXIL!M45</f>
        <v>0</v>
      </c>
      <c r="AJ45" s="75">
        <f>PXIL!S45</f>
        <v>0</v>
      </c>
      <c r="AK45" s="75">
        <f>RTM_IEX!M45</f>
        <v>4.83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7.1789680000000002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4.33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0.14800691839999999</v>
      </c>
      <c r="AD46">
        <f t="shared" si="1"/>
        <v>16.670961081599998</v>
      </c>
      <c r="AE46">
        <v>0</v>
      </c>
      <c r="AF46" s="26"/>
      <c r="AG46">
        <f t="shared" si="2"/>
        <v>16.670961081599998</v>
      </c>
      <c r="AI46" s="75">
        <f>PXIL!M46</f>
        <v>0</v>
      </c>
      <c r="AJ46" s="75">
        <f>PXIL!S46</f>
        <v>0</v>
      </c>
      <c r="AK46" s="75">
        <f>RTM_IEX!M46</f>
        <v>5.31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7.1789680000000002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0.13815091839999999</v>
      </c>
      <c r="AD47">
        <f t="shared" si="1"/>
        <v>15.5608170816</v>
      </c>
      <c r="AE47">
        <v>0</v>
      </c>
      <c r="AF47" s="26"/>
      <c r="AG47">
        <f t="shared" si="2"/>
        <v>15.5608170816</v>
      </c>
      <c r="AI47" s="75">
        <f>PXIL!M47</f>
        <v>0</v>
      </c>
      <c r="AJ47" s="75">
        <f>PXIL!S47</f>
        <v>0</v>
      </c>
      <c r="AK47" s="75">
        <f>RTM_IEX!M47</f>
        <v>4.8499999999999996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7.1789680000000002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0.12855891840000003</v>
      </c>
      <c r="AD48">
        <f t="shared" si="1"/>
        <v>14.480409081600001</v>
      </c>
      <c r="AE48">
        <v>0</v>
      </c>
      <c r="AF48" s="26"/>
      <c r="AG48">
        <f t="shared" si="2"/>
        <v>14.480409081600001</v>
      </c>
      <c r="AI48" s="75">
        <f>PXIL!M48</f>
        <v>0</v>
      </c>
      <c r="AJ48" s="75">
        <f>PXIL!S48</f>
        <v>0</v>
      </c>
      <c r="AK48" s="75">
        <f>RTM_IEX!M48</f>
        <v>4.33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7.1789680000000002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0.15003091839999999</v>
      </c>
      <c r="AD49">
        <f t="shared" si="1"/>
        <v>16.8989370816</v>
      </c>
      <c r="AE49">
        <v>0</v>
      </c>
      <c r="AF49" s="26"/>
      <c r="AG49">
        <f t="shared" si="2"/>
        <v>16.8989370816</v>
      </c>
      <c r="AI49" s="75">
        <f>PXIL!M49</f>
        <v>0</v>
      </c>
      <c r="AJ49" s="75">
        <f>PXIL!S49</f>
        <v>0</v>
      </c>
      <c r="AK49" s="75">
        <f>RTM_IEX!M49</f>
        <v>4.95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7.1789680000000002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0.15416691839999999</v>
      </c>
      <c r="AD50">
        <f t="shared" si="1"/>
        <v>17.3648010816</v>
      </c>
      <c r="AE50">
        <v>0</v>
      </c>
      <c r="AF50" s="26"/>
      <c r="AG50">
        <f t="shared" si="2"/>
        <v>17.3648010816</v>
      </c>
      <c r="AI50" s="75">
        <f>PXIL!M50</f>
        <v>0</v>
      </c>
      <c r="AJ50" s="75">
        <f>PXIL!S50</f>
        <v>0</v>
      </c>
      <c r="AK50" s="75">
        <f>RTM_IEX!M50</f>
        <v>4.76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7.1789680000000002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7.28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0.16182291840000002</v>
      </c>
      <c r="AD51">
        <f t="shared" si="1"/>
        <v>18.227145081600003</v>
      </c>
      <c r="AE51">
        <v>0</v>
      </c>
      <c r="AF51" s="26"/>
      <c r="AG51">
        <f t="shared" si="2"/>
        <v>18.227145081600003</v>
      </c>
      <c r="AI51" s="75">
        <f>PXIL!M51</f>
        <v>0</v>
      </c>
      <c r="AJ51" s="75">
        <f>PXIL!S51</f>
        <v>0</v>
      </c>
      <c r="AK51" s="75">
        <f>RTM_IEX!M51</f>
        <v>3.93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7.1789680000000002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0.17352691840000004</v>
      </c>
      <c r="AD52">
        <f t="shared" si="1"/>
        <v>19.5454410816</v>
      </c>
      <c r="AE52">
        <v>0</v>
      </c>
      <c r="AF52" s="26"/>
      <c r="AG52">
        <f t="shared" si="2"/>
        <v>19.5454410816</v>
      </c>
      <c r="AI52" s="75">
        <f>PXIL!M52</f>
        <v>0</v>
      </c>
      <c r="AJ52" s="75">
        <f>PXIL!S52</f>
        <v>0</v>
      </c>
      <c r="AK52" s="75">
        <f>RTM_IEX!M52</f>
        <v>3.54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7.1789680000000002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9.3800000000000008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0.17775091840000001</v>
      </c>
      <c r="AD53">
        <f t="shared" si="1"/>
        <v>20.0212170816</v>
      </c>
      <c r="AE53">
        <v>0</v>
      </c>
      <c r="AF53" s="26"/>
      <c r="AG53">
        <f t="shared" si="2"/>
        <v>20.0212170816</v>
      </c>
      <c r="AI53" s="75">
        <f>PXIL!M53</f>
        <v>0</v>
      </c>
      <c r="AJ53" s="75">
        <f>PXIL!S53</f>
        <v>0</v>
      </c>
      <c r="AK53" s="75">
        <f>RTM_IEX!M53</f>
        <v>3.64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7.1789680000000002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0.15751091840000001</v>
      </c>
      <c r="AD54">
        <f t="shared" si="1"/>
        <v>17.7414570816</v>
      </c>
      <c r="AE54">
        <v>0</v>
      </c>
      <c r="AF54" s="26"/>
      <c r="AG54">
        <f t="shared" si="2"/>
        <v>17.7414570816</v>
      </c>
      <c r="AI54" s="75">
        <f>PXIL!M54</f>
        <v>0</v>
      </c>
      <c r="AJ54" s="75">
        <f>PXIL!S54</f>
        <v>0</v>
      </c>
      <c r="AK54" s="75">
        <f>RTM_IEX!M54</f>
        <v>3.64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7.1789680000000002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0.15495891840000001</v>
      </c>
      <c r="AD55">
        <f t="shared" si="1"/>
        <v>17.454009081600002</v>
      </c>
      <c r="AE55">
        <v>0</v>
      </c>
      <c r="AF55" s="26"/>
      <c r="AG55">
        <f t="shared" si="2"/>
        <v>17.454009081600002</v>
      </c>
      <c r="AI55" s="75">
        <f>PXIL!M55</f>
        <v>0</v>
      </c>
      <c r="AJ55" s="75">
        <f>PXIL!S55</f>
        <v>0</v>
      </c>
      <c r="AK55" s="75">
        <f>RTM_IEX!M55</f>
        <v>3.54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6.89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7.1789680000000002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0.16851091840000001</v>
      </c>
      <c r="AD56">
        <f t="shared" si="1"/>
        <v>18.980457081600001</v>
      </c>
      <c r="AE56">
        <v>0</v>
      </c>
      <c r="AF56" s="26"/>
      <c r="AG56">
        <f t="shared" si="2"/>
        <v>18.980457081600001</v>
      </c>
      <c r="AI56" s="75">
        <f>PXIL!M56</f>
        <v>0</v>
      </c>
      <c r="AJ56" s="75">
        <f>PXIL!S56</f>
        <v>0</v>
      </c>
      <c r="AK56" s="75">
        <f>RTM_IEX!M56</f>
        <v>3.64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8.33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7.1789680000000002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0.1667509184</v>
      </c>
      <c r="AD57">
        <f t="shared" si="1"/>
        <v>18.782217081600002</v>
      </c>
      <c r="AE57">
        <v>0</v>
      </c>
      <c r="AF57" s="26"/>
      <c r="AG57">
        <f t="shared" si="2"/>
        <v>18.782217081600002</v>
      </c>
      <c r="AI57" s="75">
        <f>PXIL!M57</f>
        <v>0</v>
      </c>
      <c r="AJ57" s="75">
        <f>PXIL!S57</f>
        <v>0</v>
      </c>
      <c r="AK57" s="75">
        <f>RTM_IEX!M57</f>
        <v>3.54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8.23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7.1789680000000002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0.16763091840000002</v>
      </c>
      <c r="AD58">
        <f t="shared" si="1"/>
        <v>18.881337081600002</v>
      </c>
      <c r="AE58">
        <v>0</v>
      </c>
      <c r="AF58" s="26"/>
      <c r="AG58">
        <f t="shared" si="2"/>
        <v>18.881337081600002</v>
      </c>
      <c r="AI58" s="75">
        <f>PXIL!M58</f>
        <v>0</v>
      </c>
      <c r="AJ58" s="75">
        <f>PXIL!S58</f>
        <v>0</v>
      </c>
      <c r="AK58" s="75">
        <f>RTM_IEX!M58</f>
        <v>3.54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8.33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7.1789680000000002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0.14070291839999999</v>
      </c>
      <c r="AD59">
        <f t="shared" si="1"/>
        <v>15.848265081599999</v>
      </c>
      <c r="AE59">
        <v>0</v>
      </c>
      <c r="AF59" s="26"/>
      <c r="AG59">
        <f t="shared" si="2"/>
        <v>15.848265081599999</v>
      </c>
      <c r="AI59" s="75">
        <f>PXIL!M59</f>
        <v>0</v>
      </c>
      <c r="AJ59" s="75">
        <f>PXIL!S59</f>
        <v>0</v>
      </c>
      <c r="AK59" s="75">
        <f>RTM_IEX!M59</f>
        <v>3.54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5.27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7.1789680000000002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0.1322549184</v>
      </c>
      <c r="AD60">
        <f t="shared" si="1"/>
        <v>14.8967130816</v>
      </c>
      <c r="AE60">
        <v>0</v>
      </c>
      <c r="AF60" s="26"/>
      <c r="AG60">
        <f t="shared" si="2"/>
        <v>14.8967130816</v>
      </c>
      <c r="AI60" s="75">
        <f>PXIL!M60</f>
        <v>0</v>
      </c>
      <c r="AJ60" s="75">
        <f>PXIL!S60</f>
        <v>0</v>
      </c>
      <c r="AK60" s="75">
        <f>RTM_IEX!M60</f>
        <v>3.54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4.3099999999999996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7.1789680000000002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0.15504691840000001</v>
      </c>
      <c r="AD61">
        <f t="shared" si="1"/>
        <v>17.463921081599999</v>
      </c>
      <c r="AE61">
        <v>0</v>
      </c>
      <c r="AF61" s="26"/>
      <c r="AG61">
        <f t="shared" si="2"/>
        <v>17.463921081599999</v>
      </c>
      <c r="AI61" s="75">
        <f>PXIL!M61</f>
        <v>0</v>
      </c>
      <c r="AJ61" s="75">
        <f>PXIL!S61</f>
        <v>0</v>
      </c>
      <c r="AK61" s="75">
        <f>RTM_IEX!M61</f>
        <v>3.64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6.8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7.1789680000000002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0.1718549184</v>
      </c>
      <c r="AD62">
        <f t="shared" si="1"/>
        <v>19.357113081599998</v>
      </c>
      <c r="AE62">
        <v>0</v>
      </c>
      <c r="AF62" s="26"/>
      <c r="AG62">
        <f t="shared" si="2"/>
        <v>19.357113081599998</v>
      </c>
      <c r="AI62" s="75">
        <f>PXIL!M62</f>
        <v>0</v>
      </c>
      <c r="AJ62" s="75">
        <f>PXIL!S62</f>
        <v>0</v>
      </c>
      <c r="AK62" s="75">
        <f>RTM_IEX!M62</f>
        <v>3.54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8.81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7.1789680000000002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0.17273491840000002</v>
      </c>
      <c r="AD63">
        <f t="shared" si="1"/>
        <v>19.456233081600001</v>
      </c>
      <c r="AE63">
        <v>0</v>
      </c>
      <c r="AF63" s="26"/>
      <c r="AG63">
        <f t="shared" si="2"/>
        <v>19.456233081600001</v>
      </c>
      <c r="AI63" s="75">
        <f>PXIL!M63</f>
        <v>0</v>
      </c>
      <c r="AJ63" s="75">
        <f>PXIL!S63</f>
        <v>0</v>
      </c>
      <c r="AK63" s="75">
        <f>RTM_IEX!M63</f>
        <v>3.64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5.17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7.1789680000000002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0.17018291839999999</v>
      </c>
      <c r="AD64">
        <f t="shared" si="1"/>
        <v>19.168785081600003</v>
      </c>
      <c r="AE64">
        <v>0</v>
      </c>
      <c r="AF64" s="26"/>
      <c r="AG64">
        <f t="shared" si="2"/>
        <v>19.168785081600003</v>
      </c>
      <c r="AI64" s="75">
        <f>PXIL!M64</f>
        <v>0</v>
      </c>
      <c r="AJ64" s="75">
        <f>PXIL!S64</f>
        <v>0</v>
      </c>
      <c r="AK64" s="75">
        <f>RTM_IEX!M64</f>
        <v>3.54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8.6199999999999992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7.1789680000000002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0.1971109184</v>
      </c>
      <c r="AD65">
        <f t="shared" si="1"/>
        <v>22.2018570816</v>
      </c>
      <c r="AE65">
        <v>0</v>
      </c>
      <c r="AF65" s="26"/>
      <c r="AG65">
        <f t="shared" si="2"/>
        <v>22.2018570816</v>
      </c>
      <c r="AI65" s="75">
        <f>PXIL!M65</f>
        <v>0</v>
      </c>
      <c r="AJ65" s="75">
        <f>PXIL!S65</f>
        <v>0</v>
      </c>
      <c r="AK65" s="75">
        <f>RTM_IEX!M65</f>
        <v>3.64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7.1789680000000002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9.2899999999999991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0.17695891840000003</v>
      </c>
      <c r="AD66">
        <f t="shared" si="1"/>
        <v>19.9320090816</v>
      </c>
      <c r="AE66">
        <v>0</v>
      </c>
      <c r="AF66" s="26"/>
      <c r="AG66">
        <f t="shared" si="2"/>
        <v>19.9320090816</v>
      </c>
      <c r="AI66" s="75">
        <f>PXIL!M66</f>
        <v>0</v>
      </c>
      <c r="AJ66" s="75">
        <f>PXIL!S66</f>
        <v>0</v>
      </c>
      <c r="AK66" s="75">
        <f>RTM_IEX!M66</f>
        <v>3.64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7.1789680000000002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0.17449491840000003</v>
      </c>
      <c r="AD67">
        <f t="shared" si="1"/>
        <v>19.654473081600003</v>
      </c>
      <c r="AE67">
        <v>0</v>
      </c>
      <c r="AF67" s="26"/>
      <c r="AG67">
        <f t="shared" si="2"/>
        <v>19.654473081600003</v>
      </c>
      <c r="AI67" s="75">
        <f>PXIL!M67</f>
        <v>0</v>
      </c>
      <c r="AJ67" s="75">
        <f>PXIL!S67</f>
        <v>0</v>
      </c>
      <c r="AK67" s="75">
        <f>RTM_IEX!M67</f>
        <v>5.74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7.1789680000000002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6.26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0.1703589184</v>
      </c>
      <c r="AD68">
        <f t="shared" ref="AD68:AD98" si="4">SUM(B68:AB68,AI68:AR68)-AC68</f>
        <v>19.188609081599996</v>
      </c>
      <c r="AE68">
        <v>0</v>
      </c>
      <c r="AF68" s="26"/>
      <c r="AG68">
        <f t="shared" ref="AG68:AG98" si="5">SUM(AD68:AF68)</f>
        <v>19.188609081599996</v>
      </c>
      <c r="AI68" s="75">
        <f>PXIL!M68</f>
        <v>0</v>
      </c>
      <c r="AJ68" s="75">
        <f>PXIL!S68</f>
        <v>0</v>
      </c>
      <c r="AK68" s="75">
        <f>RTM_IEX!M68</f>
        <v>5.92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7.1789680000000002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6.15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0.17018291839999999</v>
      </c>
      <c r="AD69">
        <f t="shared" si="4"/>
        <v>19.168785081600003</v>
      </c>
      <c r="AE69">
        <v>0</v>
      </c>
      <c r="AF69" s="26"/>
      <c r="AG69">
        <f t="shared" si="5"/>
        <v>19.168785081600003</v>
      </c>
      <c r="AI69" s="75">
        <f>PXIL!M69</f>
        <v>0</v>
      </c>
      <c r="AJ69" s="75">
        <f>PXIL!S69</f>
        <v>0</v>
      </c>
      <c r="AK69" s="75">
        <f>RTM_IEX!M69</f>
        <v>6.01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7.1789680000000002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0.16120691840000001</v>
      </c>
      <c r="AD70">
        <f t="shared" si="4"/>
        <v>18.157761081599997</v>
      </c>
      <c r="AE70">
        <v>0</v>
      </c>
      <c r="AF70" s="26"/>
      <c r="AG70">
        <f t="shared" si="5"/>
        <v>18.157761081599997</v>
      </c>
      <c r="AI70" s="75">
        <f>PXIL!M70</f>
        <v>0</v>
      </c>
      <c r="AJ70" s="75">
        <f>PXIL!S70</f>
        <v>0</v>
      </c>
      <c r="AK70" s="75">
        <f>RTM_IEX!M70</f>
        <v>6.31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7.1789680000000002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4.8899999999999997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0.16789491840000001</v>
      </c>
      <c r="AD71">
        <f t="shared" si="4"/>
        <v>18.911073081600001</v>
      </c>
      <c r="AE71">
        <v>0</v>
      </c>
      <c r="AF71" s="26"/>
      <c r="AG71">
        <f t="shared" si="5"/>
        <v>18.911073081600001</v>
      </c>
      <c r="AI71" s="75">
        <f>PXIL!M71</f>
        <v>0</v>
      </c>
      <c r="AJ71" s="75">
        <f>PXIL!S71</f>
        <v>0</v>
      </c>
      <c r="AK71" s="75">
        <f>RTM_IEX!M71</f>
        <v>7.01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7.1789680000000002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4.8600000000000003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0.16877491840000003</v>
      </c>
      <c r="AD72">
        <f t="shared" si="4"/>
        <v>19.010193081600001</v>
      </c>
      <c r="AE72">
        <v>0</v>
      </c>
      <c r="AF72" s="26"/>
      <c r="AG72">
        <f t="shared" si="5"/>
        <v>19.010193081600001</v>
      </c>
      <c r="AI72" s="75">
        <f>PXIL!M72</f>
        <v>0</v>
      </c>
      <c r="AJ72" s="75">
        <f>PXIL!S72</f>
        <v>0</v>
      </c>
      <c r="AK72" s="75">
        <f>RTM_IEX!M72</f>
        <v>7.14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7.1789680000000002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4.3099999999999996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0.1574229184</v>
      </c>
      <c r="AD73">
        <f t="shared" si="4"/>
        <v>17.731545081599997</v>
      </c>
      <c r="AE73">
        <v>0</v>
      </c>
      <c r="AF73" s="26"/>
      <c r="AG73">
        <f t="shared" si="5"/>
        <v>17.731545081599997</v>
      </c>
      <c r="AI73" s="75">
        <f>PXIL!M73</f>
        <v>0</v>
      </c>
      <c r="AJ73" s="75">
        <f>PXIL!S73</f>
        <v>0</v>
      </c>
      <c r="AK73" s="75">
        <f>RTM_IEX!M73</f>
        <v>6.4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7.1789680000000002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4.0199999999999996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0.14959091839999999</v>
      </c>
      <c r="AD74">
        <f t="shared" si="4"/>
        <v>16.8493770816</v>
      </c>
      <c r="AE74">
        <v>0</v>
      </c>
      <c r="AF74" s="26"/>
      <c r="AG74">
        <f t="shared" si="5"/>
        <v>16.8493770816</v>
      </c>
      <c r="AI74" s="75">
        <f>PXIL!M74</f>
        <v>0</v>
      </c>
      <c r="AJ74" s="75">
        <f>PXIL!S74</f>
        <v>0</v>
      </c>
      <c r="AK74" s="75">
        <f>RTM_IEX!M74</f>
        <v>5.8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7.1789680000000002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0.14123091840000002</v>
      </c>
      <c r="AD75">
        <f t="shared" si="4"/>
        <v>15.907737081599999</v>
      </c>
      <c r="AE75">
        <v>0</v>
      </c>
      <c r="AF75" s="26"/>
      <c r="AG75">
        <f t="shared" si="5"/>
        <v>15.907737081599999</v>
      </c>
      <c r="AI75" s="75">
        <f>PXIL!M75</f>
        <v>0</v>
      </c>
      <c r="AJ75" s="75">
        <f>PXIL!S75</f>
        <v>0</v>
      </c>
      <c r="AK75" s="75">
        <f>RTM_IEX!M75</f>
        <v>4.3600000000000003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7.1789680000000002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0.12943891840000002</v>
      </c>
      <c r="AD76">
        <f t="shared" si="4"/>
        <v>14.5795290816</v>
      </c>
      <c r="AE76">
        <v>0</v>
      </c>
      <c r="AF76" s="26"/>
      <c r="AG76">
        <f t="shared" si="5"/>
        <v>14.5795290816</v>
      </c>
      <c r="AI76" s="75">
        <f>PXIL!M76</f>
        <v>0</v>
      </c>
      <c r="AJ76" s="75">
        <f>PXIL!S76</f>
        <v>0</v>
      </c>
      <c r="AK76" s="75">
        <f>RTM_IEX!M76</f>
        <v>3.41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7.1789680000000002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4.0199999999999996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0.1218709184</v>
      </c>
      <c r="AD77">
        <f t="shared" si="4"/>
        <v>13.7270970816</v>
      </c>
      <c r="AE77">
        <v>0</v>
      </c>
      <c r="AF77" s="26"/>
      <c r="AG77">
        <f t="shared" si="5"/>
        <v>13.7270970816</v>
      </c>
      <c r="AI77" s="75">
        <f>PXIL!M77</f>
        <v>0</v>
      </c>
      <c r="AJ77" s="75">
        <f>PXIL!S77</f>
        <v>0</v>
      </c>
      <c r="AK77" s="75">
        <f>RTM_IEX!M77</f>
        <v>2.65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7.1789680000000002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4.25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0.12134291840000003</v>
      </c>
      <c r="AD78">
        <f t="shared" si="4"/>
        <v>13.667625081600001</v>
      </c>
      <c r="AE78">
        <v>0</v>
      </c>
      <c r="AF78" s="26"/>
      <c r="AG78">
        <f t="shared" si="5"/>
        <v>13.667625081600001</v>
      </c>
      <c r="AI78" s="75">
        <f>PXIL!M78</f>
        <v>0</v>
      </c>
      <c r="AJ78" s="75">
        <f>PXIL!S78</f>
        <v>0</v>
      </c>
      <c r="AK78" s="75">
        <f>RTM_IEX!M78</f>
        <v>2.36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7.1789680000000002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0.10603091840000001</v>
      </c>
      <c r="AD79">
        <f t="shared" si="4"/>
        <v>11.9429370816</v>
      </c>
      <c r="AE79">
        <v>0</v>
      </c>
      <c r="AF79" s="26"/>
      <c r="AG79">
        <f t="shared" si="5"/>
        <v>11.9429370816</v>
      </c>
      <c r="AI79" s="75">
        <f>PXIL!M79</f>
        <v>0</v>
      </c>
      <c r="AJ79" s="75">
        <f>PXIL!S79</f>
        <v>0</v>
      </c>
      <c r="AK79" s="75">
        <f>RTM_IEX!M79</f>
        <v>1.57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7.1789680000000002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0.11835091840000002</v>
      </c>
      <c r="AD80">
        <f t="shared" si="4"/>
        <v>13.3306170816</v>
      </c>
      <c r="AE80">
        <v>0</v>
      </c>
      <c r="AF80" s="26"/>
      <c r="AG80">
        <f t="shared" si="5"/>
        <v>13.3306170816</v>
      </c>
      <c r="AI80" s="75">
        <f>PXIL!M80</f>
        <v>0</v>
      </c>
      <c r="AJ80" s="75">
        <f>PXIL!S80</f>
        <v>0</v>
      </c>
      <c r="AK80" s="75">
        <f>RTM_IEX!M80</f>
        <v>1.93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7.1789680000000002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5.23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0.12996691840000002</v>
      </c>
      <c r="AD81">
        <f t="shared" si="4"/>
        <v>14.639001081600002</v>
      </c>
      <c r="AE81">
        <v>0</v>
      </c>
      <c r="AF81" s="26"/>
      <c r="AG81">
        <f t="shared" si="5"/>
        <v>14.639001081600002</v>
      </c>
      <c r="AI81" s="75">
        <f>PXIL!M81</f>
        <v>0</v>
      </c>
      <c r="AJ81" s="75">
        <f>PXIL!S81</f>
        <v>0</v>
      </c>
      <c r="AK81" s="75">
        <f>RTM_IEX!M81</f>
        <v>2.36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7.1789680000000002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0.13955891840000001</v>
      </c>
      <c r="AD82">
        <f t="shared" si="4"/>
        <v>15.7194090816</v>
      </c>
      <c r="AE82">
        <v>0</v>
      </c>
      <c r="AF82" s="26"/>
      <c r="AG82">
        <f t="shared" si="5"/>
        <v>15.7194090816</v>
      </c>
      <c r="AI82" s="75">
        <f>PXIL!M82</f>
        <v>0</v>
      </c>
      <c r="AJ82" s="75">
        <f>PXIL!S82</f>
        <v>0</v>
      </c>
      <c r="AK82" s="75">
        <f>RTM_IEX!M82</f>
        <v>2.72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7.1789680000000002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0.14774291840000001</v>
      </c>
      <c r="AD83">
        <f t="shared" si="4"/>
        <v>16.641225081600002</v>
      </c>
      <c r="AE83">
        <v>0</v>
      </c>
      <c r="AF83" s="26"/>
      <c r="AG83">
        <f t="shared" si="5"/>
        <v>16.641225081600002</v>
      </c>
      <c r="AI83" s="75">
        <f>PXIL!M83</f>
        <v>0</v>
      </c>
      <c r="AJ83" s="75">
        <f>PXIL!S83</f>
        <v>0</v>
      </c>
      <c r="AK83" s="75">
        <f>RTM_IEX!M83</f>
        <v>3.41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7.1789680000000002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0.1542549184</v>
      </c>
      <c r="AD84">
        <f t="shared" si="4"/>
        <v>17.374713081599999</v>
      </c>
      <c r="AE84">
        <v>0</v>
      </c>
      <c r="AF84" s="26"/>
      <c r="AG84">
        <f t="shared" si="5"/>
        <v>17.374713081599999</v>
      </c>
      <c r="AI84" s="75">
        <f>PXIL!M84</f>
        <v>0</v>
      </c>
      <c r="AJ84" s="75">
        <f>PXIL!S84</f>
        <v>0</v>
      </c>
      <c r="AK84" s="75">
        <f>RTM_IEX!M84</f>
        <v>3.68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7.1789680000000002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5.97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0.16639891840000001</v>
      </c>
      <c r="AD85">
        <f t="shared" si="4"/>
        <v>18.742569081600003</v>
      </c>
      <c r="AE85">
        <v>0</v>
      </c>
      <c r="AF85" s="26"/>
      <c r="AG85">
        <f t="shared" si="5"/>
        <v>18.742569081600003</v>
      </c>
      <c r="AI85" s="75">
        <f>PXIL!M85</f>
        <v>0</v>
      </c>
      <c r="AJ85" s="75">
        <f>PXIL!S85</f>
        <v>0</v>
      </c>
      <c r="AK85" s="75">
        <f>RTM_IEX!M85</f>
        <v>5.76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7.1789680000000002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6.73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0.17352691840000001</v>
      </c>
      <c r="AD86">
        <f t="shared" si="4"/>
        <v>19.5454410816</v>
      </c>
      <c r="AE86">
        <v>0</v>
      </c>
      <c r="AF86" s="26"/>
      <c r="AG86">
        <f t="shared" si="5"/>
        <v>19.5454410816</v>
      </c>
      <c r="AI86" s="75">
        <f>PXIL!M86</f>
        <v>0</v>
      </c>
      <c r="AJ86" s="75">
        <f>PXIL!S86</f>
        <v>0</v>
      </c>
      <c r="AK86" s="75">
        <f>RTM_IEX!M86</f>
        <v>5.81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7.1789680000000002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10.43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0.2037989184</v>
      </c>
      <c r="AD87">
        <f t="shared" si="4"/>
        <v>22.955169081600001</v>
      </c>
      <c r="AE87">
        <v>0</v>
      </c>
      <c r="AF87" s="26"/>
      <c r="AG87">
        <f t="shared" si="5"/>
        <v>22.955169081600001</v>
      </c>
      <c r="AI87" s="75">
        <f>PXIL!M87</f>
        <v>0</v>
      </c>
      <c r="AJ87" s="75">
        <f>PXIL!S87</f>
        <v>0</v>
      </c>
      <c r="AK87" s="75">
        <f>RTM_IEX!M87</f>
        <v>5.55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7.1789680000000002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9.7799999999999994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0.1956149184</v>
      </c>
      <c r="AD88">
        <f t="shared" si="4"/>
        <v>22.033353081599998</v>
      </c>
      <c r="AE88">
        <v>0</v>
      </c>
      <c r="AF88" s="26"/>
      <c r="AG88">
        <f t="shared" si="5"/>
        <v>22.033353081599998</v>
      </c>
      <c r="AI88" s="75">
        <f>PXIL!M88</f>
        <v>0</v>
      </c>
      <c r="AJ88" s="75">
        <f>PXIL!S88</f>
        <v>0</v>
      </c>
      <c r="AK88" s="75">
        <f>RTM_IEX!M88</f>
        <v>5.27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7.1789680000000002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8.7200000000000006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0.1769589184</v>
      </c>
      <c r="AD89">
        <f t="shared" si="4"/>
        <v>19.9320090816</v>
      </c>
      <c r="AE89">
        <v>0</v>
      </c>
      <c r="AF89" s="26"/>
      <c r="AG89">
        <f t="shared" si="5"/>
        <v>19.9320090816</v>
      </c>
      <c r="AI89" s="75">
        <f>PXIL!M89</f>
        <v>0</v>
      </c>
      <c r="AJ89" s="75">
        <f>PXIL!S89</f>
        <v>0</v>
      </c>
      <c r="AK89" s="75">
        <f>RTM_IEX!M89</f>
        <v>4.21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7.1789680000000002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8.7100000000000009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0.17185491840000003</v>
      </c>
      <c r="AD90">
        <f t="shared" si="4"/>
        <v>19.357113081600001</v>
      </c>
      <c r="AE90">
        <v>0</v>
      </c>
      <c r="AF90" s="26"/>
      <c r="AG90">
        <f t="shared" si="5"/>
        <v>19.357113081600001</v>
      </c>
      <c r="AI90" s="75">
        <f>PXIL!M90</f>
        <v>0</v>
      </c>
      <c r="AJ90" s="75">
        <f>PXIL!S90</f>
        <v>0</v>
      </c>
      <c r="AK90" s="75">
        <f>RTM_IEX!M90</f>
        <v>3.64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7.1789680000000002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8.81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0.17185491840000003</v>
      </c>
      <c r="AD91">
        <f t="shared" si="4"/>
        <v>19.357113081599998</v>
      </c>
      <c r="AE91">
        <v>0</v>
      </c>
      <c r="AF91" s="26"/>
      <c r="AG91">
        <f t="shared" si="5"/>
        <v>19.357113081599998</v>
      </c>
      <c r="AI91" s="75">
        <f>PXIL!M91</f>
        <v>0</v>
      </c>
      <c r="AJ91" s="75">
        <f>PXIL!S91</f>
        <v>0</v>
      </c>
      <c r="AK91" s="75">
        <f>RTM_IEX!M91</f>
        <v>3.54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7.1789680000000002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9.86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0.18197491840000002</v>
      </c>
      <c r="AD92">
        <f t="shared" si="4"/>
        <v>20.496993081599999</v>
      </c>
      <c r="AE92">
        <v>0</v>
      </c>
      <c r="AF92" s="26"/>
      <c r="AG92">
        <f t="shared" si="5"/>
        <v>20.496993081599999</v>
      </c>
      <c r="AI92" s="75">
        <f>PXIL!M92</f>
        <v>0</v>
      </c>
      <c r="AJ92" s="75">
        <f>PXIL!S92</f>
        <v>0</v>
      </c>
      <c r="AK92" s="75">
        <f>RTM_IEX!M92</f>
        <v>3.64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7.1789680000000002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0.17854291840000003</v>
      </c>
      <c r="AD93">
        <f t="shared" si="4"/>
        <v>20.110425081599999</v>
      </c>
      <c r="AE93">
        <v>0</v>
      </c>
      <c r="AF93" s="26"/>
      <c r="AG93">
        <f t="shared" si="5"/>
        <v>20.110425081599999</v>
      </c>
      <c r="AI93" s="75">
        <f>PXIL!M93</f>
        <v>0</v>
      </c>
      <c r="AJ93" s="75">
        <f>PXIL!S93</f>
        <v>0</v>
      </c>
      <c r="AK93" s="75">
        <f>RTM_IEX!M93</f>
        <v>3.54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7.1789680000000002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0.17352691840000001</v>
      </c>
      <c r="AD94">
        <f t="shared" si="4"/>
        <v>19.5454410816</v>
      </c>
      <c r="AE94">
        <v>0</v>
      </c>
      <c r="AF94" s="26"/>
      <c r="AG94">
        <f t="shared" si="5"/>
        <v>19.5454410816</v>
      </c>
      <c r="AI94" s="75">
        <f>PXIL!M94</f>
        <v>0</v>
      </c>
      <c r="AJ94" s="75">
        <f>PXIL!S94</f>
        <v>0</v>
      </c>
      <c r="AK94" s="75">
        <f>RTM_IEX!M94</f>
        <v>3.64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7.1789680000000002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0.17440691840000003</v>
      </c>
      <c r="AD95">
        <f t="shared" si="4"/>
        <v>19.644561081600003</v>
      </c>
      <c r="AE95">
        <v>0</v>
      </c>
      <c r="AF95" s="26"/>
      <c r="AG95">
        <f t="shared" si="5"/>
        <v>19.644561081600003</v>
      </c>
      <c r="AI95" s="75">
        <f>PXIL!M95</f>
        <v>0</v>
      </c>
      <c r="AJ95" s="75">
        <f>PXIL!S95</f>
        <v>0</v>
      </c>
      <c r="AK95" s="75">
        <f>RTM_IEX!M95</f>
        <v>3.64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7.1789680000000002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7.47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0.16094291840000002</v>
      </c>
      <c r="AD96">
        <f t="shared" si="4"/>
        <v>18.128025081600001</v>
      </c>
      <c r="AE96">
        <v>0</v>
      </c>
      <c r="AF96" s="26"/>
      <c r="AG96">
        <f t="shared" si="5"/>
        <v>18.128025081600001</v>
      </c>
      <c r="AI96" s="75">
        <f>PXIL!M96</f>
        <v>0</v>
      </c>
      <c r="AJ96" s="75">
        <f>PXIL!S96</f>
        <v>0</v>
      </c>
      <c r="AK96" s="75">
        <f>RTM_IEX!M96</f>
        <v>3.64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7.1789680000000002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0.1558389184</v>
      </c>
      <c r="AD97">
        <f t="shared" si="4"/>
        <v>17.553129081599998</v>
      </c>
      <c r="AE97">
        <v>0</v>
      </c>
      <c r="AF97" s="26"/>
      <c r="AG97">
        <f t="shared" si="5"/>
        <v>17.553129081599998</v>
      </c>
      <c r="AI97" s="75">
        <f>PXIL!M97</f>
        <v>0</v>
      </c>
      <c r="AJ97" s="75">
        <f>PXIL!S97</f>
        <v>0</v>
      </c>
      <c r="AK97" s="75">
        <f>RTM_IEX!M97</f>
        <v>3.54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7.1789680000000002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0.14827091840000001</v>
      </c>
      <c r="AD98">
        <f t="shared" si="4"/>
        <v>16.700697081599998</v>
      </c>
      <c r="AE98">
        <v>0</v>
      </c>
      <c r="AF98" s="26"/>
      <c r="AG98">
        <f t="shared" si="5"/>
        <v>16.700697081599998</v>
      </c>
      <c r="AI98" s="75">
        <f>PXIL!M98</f>
        <v>0</v>
      </c>
      <c r="AJ98" s="75">
        <f>PXIL!S98</f>
        <v>0</v>
      </c>
      <c r="AK98" s="75">
        <f>RTM_IEX!M98</f>
        <v>3.54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0.1722952320000003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0.10529750000000002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3.583384041600001E-3</v>
      </c>
      <c r="AD99">
        <f t="shared" si="6"/>
        <v>0.40361934795839988</v>
      </c>
      <c r="AE99">
        <f t="shared" ref="AE99:AR99" si="8">SUM(AE3:AE98)/4000</f>
        <v>0</v>
      </c>
      <c r="AG99">
        <f t="shared" si="8"/>
        <v>0.40361934795839988</v>
      </c>
      <c r="AI99">
        <f t="shared" si="8"/>
        <v>0</v>
      </c>
      <c r="AJ99">
        <f t="shared" si="8"/>
        <v>0</v>
      </c>
      <c r="AK99">
        <f t="shared" si="8"/>
        <v>0.10816250000000004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2.1447500000000001E-2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165</v>
      </c>
      <c r="C3" s="16">
        <f>'[1]13'!C5</f>
        <v>0</v>
      </c>
      <c r="D3" s="16">
        <f>'[1]13'!D5</f>
        <v>0</v>
      </c>
      <c r="E3" s="16">
        <f>'[1]13'!E5</f>
        <v>0</v>
      </c>
      <c r="F3" s="15">
        <f>SUM(B3:E3)</f>
        <v>165</v>
      </c>
      <c r="G3" s="15">
        <f>'[1]13'!H5</f>
        <v>143.24799999999999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143.24799999999999</v>
      </c>
      <c r="L3" s="18">
        <f>frq!C3</f>
        <v>1</v>
      </c>
      <c r="M3" s="16">
        <f t="shared" ref="M3:M34" si="0">IF($L3=1,G3,IF(AND($L3=0.985,G3&gt;0.985*B3),B3*0.985,IF(AND($L3=0.965,G3&gt;0.965*B3),0.965*B3,G3)))</f>
        <v>143.24799999999999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143.24799999999999</v>
      </c>
    </row>
    <row r="4" spans="1:18">
      <c r="A4" s="8" t="s">
        <v>46</v>
      </c>
      <c r="B4" s="15">
        <f>'[1]13'!B6</f>
        <v>165</v>
      </c>
      <c r="C4" s="16">
        <f>'[1]13'!C6</f>
        <v>0</v>
      </c>
      <c r="D4" s="16">
        <f>'[1]13'!D6</f>
        <v>0</v>
      </c>
      <c r="E4" s="16">
        <f>'[1]13'!E6</f>
        <v>0</v>
      </c>
      <c r="F4" s="15">
        <f>SUM(B4:E4)</f>
        <v>165</v>
      </c>
      <c r="G4" s="15">
        <f>'[1]13'!H6</f>
        <v>144.11599999999999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144.11599999999999</v>
      </c>
      <c r="L4" s="18">
        <f>frq!C4</f>
        <v>1</v>
      </c>
      <c r="M4" s="16">
        <f t="shared" si="0"/>
        <v>144.11599999999999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144.11599999999999</v>
      </c>
    </row>
    <row r="5" spans="1:18">
      <c r="A5" s="8" t="s">
        <v>47</v>
      </c>
      <c r="B5" s="15">
        <f>'[1]13'!B7</f>
        <v>165</v>
      </c>
      <c r="C5" s="16">
        <f>'[1]13'!C7</f>
        <v>0</v>
      </c>
      <c r="D5" s="16">
        <f>'[1]13'!D7</f>
        <v>0</v>
      </c>
      <c r="E5" s="16">
        <f>'[1]13'!E7</f>
        <v>0</v>
      </c>
      <c r="F5" s="15">
        <f t="shared" ref="F5:F68" si="6">SUM(B5:E5)</f>
        <v>165</v>
      </c>
      <c r="G5" s="15">
        <f>'[1]13'!H7</f>
        <v>144.46399999999997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144.46399999999997</v>
      </c>
      <c r="L5" s="18">
        <f>frq!C5</f>
        <v>1</v>
      </c>
      <c r="M5" s="16">
        <f t="shared" si="0"/>
        <v>144.46399999999997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144.46399999999997</v>
      </c>
      <c r="R5" s="168"/>
    </row>
    <row r="6" spans="1:18">
      <c r="A6" s="8" t="s">
        <v>48</v>
      </c>
      <c r="B6" s="15">
        <f>'[1]13'!B8</f>
        <v>165</v>
      </c>
      <c r="C6" s="16">
        <f>'[1]13'!C8</f>
        <v>0</v>
      </c>
      <c r="D6" s="16">
        <f>'[1]13'!D8</f>
        <v>0</v>
      </c>
      <c r="E6" s="16">
        <f>'[1]13'!E8</f>
        <v>0</v>
      </c>
      <c r="F6" s="15">
        <f t="shared" si="6"/>
        <v>165</v>
      </c>
      <c r="G6" s="15">
        <f>'[1]13'!H8</f>
        <v>144.51999999999998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144.51999999999998</v>
      </c>
      <c r="L6" s="18">
        <f>frq!C6</f>
        <v>1</v>
      </c>
      <c r="M6" s="16">
        <f t="shared" si="0"/>
        <v>144.51999999999998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144.51999999999998</v>
      </c>
    </row>
    <row r="7" spans="1:18">
      <c r="A7" s="8" t="s">
        <v>49</v>
      </c>
      <c r="B7" s="15">
        <f>'[1]13'!B9</f>
        <v>165</v>
      </c>
      <c r="C7" s="16">
        <f>'[1]13'!C9</f>
        <v>0</v>
      </c>
      <c r="D7" s="16">
        <f>'[1]13'!D9</f>
        <v>0</v>
      </c>
      <c r="E7" s="16">
        <f>'[1]13'!E9</f>
        <v>0</v>
      </c>
      <c r="F7" s="15">
        <f t="shared" si="6"/>
        <v>165</v>
      </c>
      <c r="G7" s="15">
        <f>'[1]13'!H9</f>
        <v>144.27599999999998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144.27599999999998</v>
      </c>
      <c r="L7" s="18">
        <f>frq!C7</f>
        <v>1</v>
      </c>
      <c r="M7" s="16">
        <f t="shared" si="0"/>
        <v>144.27599999999998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144.27599999999998</v>
      </c>
    </row>
    <row r="8" spans="1:18">
      <c r="A8" s="8" t="s">
        <v>50</v>
      </c>
      <c r="B8" s="15">
        <f>'[1]13'!B10</f>
        <v>165</v>
      </c>
      <c r="C8" s="16">
        <f>'[1]13'!C10</f>
        <v>0</v>
      </c>
      <c r="D8" s="16">
        <f>'[1]13'!D10</f>
        <v>0</v>
      </c>
      <c r="E8" s="16">
        <f>'[1]13'!E10</f>
        <v>0</v>
      </c>
      <c r="F8" s="15">
        <f t="shared" si="6"/>
        <v>165</v>
      </c>
      <c r="G8" s="15">
        <f>'[1]13'!H10</f>
        <v>144.24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144.24</v>
      </c>
      <c r="L8" s="18">
        <f>frq!C8</f>
        <v>1</v>
      </c>
      <c r="M8" s="16">
        <f t="shared" si="0"/>
        <v>144.24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144.24</v>
      </c>
    </row>
    <row r="9" spans="1:18">
      <c r="A9" s="8" t="s">
        <v>51</v>
      </c>
      <c r="B9" s="15">
        <f>'[1]13'!B11</f>
        <v>165</v>
      </c>
      <c r="C9" s="16">
        <f>'[1]13'!C11</f>
        <v>0</v>
      </c>
      <c r="D9" s="16">
        <f>'[1]13'!D11</f>
        <v>0</v>
      </c>
      <c r="E9" s="16">
        <f>'[1]13'!E11</f>
        <v>0</v>
      </c>
      <c r="F9" s="15">
        <f t="shared" si="6"/>
        <v>165</v>
      </c>
      <c r="G9" s="15">
        <f>'[1]13'!H11</f>
        <v>144.62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144.62</v>
      </c>
      <c r="L9" s="18">
        <f>frq!C9</f>
        <v>1</v>
      </c>
      <c r="M9" s="16">
        <f t="shared" si="0"/>
        <v>144.62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144.62</v>
      </c>
    </row>
    <row r="10" spans="1:18">
      <c r="A10" s="8" t="s">
        <v>52</v>
      </c>
      <c r="B10" s="15">
        <f>'[1]13'!B12</f>
        <v>165</v>
      </c>
      <c r="C10" s="16">
        <f>'[1]13'!C12</f>
        <v>0</v>
      </c>
      <c r="D10" s="16">
        <f>'[1]13'!D12</f>
        <v>0</v>
      </c>
      <c r="E10" s="16">
        <f>'[1]13'!E12</f>
        <v>0</v>
      </c>
      <c r="F10" s="15">
        <f t="shared" si="6"/>
        <v>165</v>
      </c>
      <c r="G10" s="15">
        <f>'[1]13'!H12</f>
        <v>144.35999999999999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144.35999999999999</v>
      </c>
      <c r="L10" s="18">
        <f>frq!C10</f>
        <v>1</v>
      </c>
      <c r="M10" s="16">
        <f t="shared" si="0"/>
        <v>144.35999999999999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144.35999999999999</v>
      </c>
    </row>
    <row r="11" spans="1:18">
      <c r="A11" s="8" t="s">
        <v>53</v>
      </c>
      <c r="B11" s="15">
        <f>'[1]13'!B13</f>
        <v>165</v>
      </c>
      <c r="C11" s="16">
        <f>'[1]13'!C13</f>
        <v>0</v>
      </c>
      <c r="D11" s="16">
        <f>'[1]13'!D13</f>
        <v>0</v>
      </c>
      <c r="E11" s="16">
        <f>'[1]13'!E13</f>
        <v>0</v>
      </c>
      <c r="F11" s="15">
        <f t="shared" si="6"/>
        <v>165</v>
      </c>
      <c r="G11" s="15">
        <f>'[1]13'!H13</f>
        <v>144.22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144.22</v>
      </c>
      <c r="L11" s="18">
        <f>frq!C11</f>
        <v>1</v>
      </c>
      <c r="M11" s="16">
        <f t="shared" si="0"/>
        <v>144.22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144.22</v>
      </c>
    </row>
    <row r="12" spans="1:18">
      <c r="A12" s="8" t="s">
        <v>54</v>
      </c>
      <c r="B12" s="15">
        <f>'[1]13'!B14</f>
        <v>165</v>
      </c>
      <c r="C12" s="16">
        <f>'[1]13'!C14</f>
        <v>0</v>
      </c>
      <c r="D12" s="16">
        <f>'[1]13'!D14</f>
        <v>0</v>
      </c>
      <c r="E12" s="16">
        <f>'[1]13'!E14</f>
        <v>0</v>
      </c>
      <c r="F12" s="15">
        <f t="shared" si="6"/>
        <v>165</v>
      </c>
      <c r="G12" s="15">
        <f>'[1]13'!H14</f>
        <v>144.548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144.548</v>
      </c>
      <c r="L12" s="18">
        <f>frq!C12</f>
        <v>1</v>
      </c>
      <c r="M12" s="16">
        <f t="shared" si="0"/>
        <v>144.548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144.548</v>
      </c>
    </row>
    <row r="13" spans="1:18">
      <c r="A13" s="8" t="s">
        <v>55</v>
      </c>
      <c r="B13" s="15">
        <f>'[1]13'!B15</f>
        <v>165</v>
      </c>
      <c r="C13" s="16">
        <f>'[1]13'!C15</f>
        <v>0</v>
      </c>
      <c r="D13" s="16">
        <f>'[1]13'!D15</f>
        <v>0</v>
      </c>
      <c r="E13" s="16">
        <f>'[1]13'!E15</f>
        <v>0</v>
      </c>
      <c r="F13" s="15">
        <f t="shared" si="6"/>
        <v>165</v>
      </c>
      <c r="G13" s="15">
        <f>'[1]13'!H15</f>
        <v>144.41999999999999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144.41999999999999</v>
      </c>
      <c r="L13" s="18">
        <f>frq!C13</f>
        <v>1</v>
      </c>
      <c r="M13" s="16">
        <f t="shared" si="0"/>
        <v>144.41999999999999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144.41999999999999</v>
      </c>
    </row>
    <row r="14" spans="1:18">
      <c r="A14" s="8" t="s">
        <v>56</v>
      </c>
      <c r="B14" s="15">
        <f>'[1]13'!B16</f>
        <v>165</v>
      </c>
      <c r="C14" s="16">
        <f>'[1]13'!C16</f>
        <v>0</v>
      </c>
      <c r="D14" s="16">
        <f>'[1]13'!D16</f>
        <v>0</v>
      </c>
      <c r="E14" s="16">
        <f>'[1]13'!E16</f>
        <v>0</v>
      </c>
      <c r="F14" s="15">
        <f t="shared" si="6"/>
        <v>165</v>
      </c>
      <c r="G14" s="15">
        <f>'[1]13'!H16</f>
        <v>144.05200000000002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144.05200000000002</v>
      </c>
      <c r="L14" s="18">
        <f>frq!C14</f>
        <v>1</v>
      </c>
      <c r="M14" s="16">
        <f t="shared" si="0"/>
        <v>144.05200000000002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144.05200000000002</v>
      </c>
    </row>
    <row r="15" spans="1:18">
      <c r="A15" s="8" t="s">
        <v>57</v>
      </c>
      <c r="B15" s="15">
        <f>'[1]13'!B17</f>
        <v>165</v>
      </c>
      <c r="C15" s="16">
        <f>'[1]13'!C17</f>
        <v>0</v>
      </c>
      <c r="D15" s="16">
        <f>'[1]13'!D17</f>
        <v>0</v>
      </c>
      <c r="E15" s="16">
        <f>'[1]13'!E17</f>
        <v>0</v>
      </c>
      <c r="F15" s="15">
        <f t="shared" si="6"/>
        <v>165</v>
      </c>
      <c r="G15" s="15">
        <f>'[1]13'!H17</f>
        <v>144.428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144.428</v>
      </c>
      <c r="L15" s="18">
        <f>frq!C15</f>
        <v>1</v>
      </c>
      <c r="M15" s="16">
        <f t="shared" si="0"/>
        <v>144.428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144.428</v>
      </c>
    </row>
    <row r="16" spans="1:18">
      <c r="A16" s="8" t="s">
        <v>58</v>
      </c>
      <c r="B16" s="15">
        <f>'[1]13'!B18</f>
        <v>165</v>
      </c>
      <c r="C16" s="16">
        <f>'[1]13'!C18</f>
        <v>0</v>
      </c>
      <c r="D16" s="16">
        <f>'[1]13'!D18</f>
        <v>0</v>
      </c>
      <c r="E16" s="16">
        <f>'[1]13'!E18</f>
        <v>0</v>
      </c>
      <c r="F16" s="15">
        <f t="shared" si="6"/>
        <v>165</v>
      </c>
      <c r="G16" s="15">
        <f>'[1]13'!H18</f>
        <v>144.03199999999998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144.03199999999998</v>
      </c>
      <c r="L16" s="18">
        <f>frq!C16</f>
        <v>1</v>
      </c>
      <c r="M16" s="16">
        <f t="shared" si="0"/>
        <v>144.03199999999998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144.03199999999998</v>
      </c>
    </row>
    <row r="17" spans="1:17">
      <c r="A17" s="8" t="s">
        <v>59</v>
      </c>
      <c r="B17" s="15">
        <f>'[1]13'!B19</f>
        <v>165</v>
      </c>
      <c r="C17" s="16">
        <f>'[1]13'!C19</f>
        <v>0</v>
      </c>
      <c r="D17" s="16">
        <f>'[1]13'!D19</f>
        <v>0</v>
      </c>
      <c r="E17" s="16">
        <f>'[1]13'!E19</f>
        <v>0</v>
      </c>
      <c r="F17" s="15">
        <f t="shared" si="6"/>
        <v>165</v>
      </c>
      <c r="G17" s="15">
        <f>'[1]13'!H19</f>
        <v>144.32400000000001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144.32400000000001</v>
      </c>
      <c r="L17" s="18">
        <f>frq!C17</f>
        <v>1</v>
      </c>
      <c r="M17" s="16">
        <f t="shared" si="0"/>
        <v>144.32400000000001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144.32400000000001</v>
      </c>
    </row>
    <row r="18" spans="1:17">
      <c r="A18" s="8" t="s">
        <v>60</v>
      </c>
      <c r="B18" s="15">
        <f>'[1]13'!B20</f>
        <v>165</v>
      </c>
      <c r="C18" s="16">
        <f>'[1]13'!C20</f>
        <v>0</v>
      </c>
      <c r="D18" s="16">
        <f>'[1]13'!D20</f>
        <v>0</v>
      </c>
      <c r="E18" s="16">
        <f>'[1]13'!E20</f>
        <v>0</v>
      </c>
      <c r="F18" s="15">
        <f t="shared" si="6"/>
        <v>165</v>
      </c>
      <c r="G18" s="15">
        <f>'[1]13'!H20</f>
        <v>144.28800000000001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144.28800000000001</v>
      </c>
      <c r="L18" s="18">
        <f>frq!C18</f>
        <v>1</v>
      </c>
      <c r="M18" s="16">
        <f t="shared" si="0"/>
        <v>144.28800000000001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144.28800000000001</v>
      </c>
    </row>
    <row r="19" spans="1:17">
      <c r="A19" s="8" t="s">
        <v>61</v>
      </c>
      <c r="B19" s="15">
        <f>'[1]13'!B21</f>
        <v>165</v>
      </c>
      <c r="C19" s="16">
        <f>'[1]13'!C21</f>
        <v>0</v>
      </c>
      <c r="D19" s="16">
        <f>'[1]13'!D21</f>
        <v>0</v>
      </c>
      <c r="E19" s="16">
        <f>'[1]13'!E21</f>
        <v>0</v>
      </c>
      <c r="F19" s="15">
        <f t="shared" si="6"/>
        <v>165</v>
      </c>
      <c r="G19" s="15">
        <f>'[1]13'!H21</f>
        <v>144.14400000000001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144.14400000000001</v>
      </c>
      <c r="L19" s="18">
        <f>frq!C19</f>
        <v>1</v>
      </c>
      <c r="M19" s="16">
        <f t="shared" si="0"/>
        <v>144.14400000000001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144.14400000000001</v>
      </c>
    </row>
    <row r="20" spans="1:17">
      <c r="A20" s="8" t="s">
        <v>62</v>
      </c>
      <c r="B20" s="15">
        <f>'[1]13'!B22</f>
        <v>165</v>
      </c>
      <c r="C20" s="16">
        <f>'[1]13'!C22</f>
        <v>0</v>
      </c>
      <c r="D20" s="16">
        <f>'[1]13'!D22</f>
        <v>0</v>
      </c>
      <c r="E20" s="16">
        <f>'[1]13'!E22</f>
        <v>0</v>
      </c>
      <c r="F20" s="15">
        <f t="shared" si="6"/>
        <v>165</v>
      </c>
      <c r="G20" s="15">
        <f>'[1]13'!H22</f>
        <v>144.43600000000001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144.43600000000001</v>
      </c>
      <c r="L20" s="18">
        <f>frq!C20</f>
        <v>1</v>
      </c>
      <c r="M20" s="16">
        <f t="shared" si="0"/>
        <v>144.43600000000001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144.43600000000001</v>
      </c>
    </row>
    <row r="21" spans="1:17">
      <c r="A21" s="8" t="s">
        <v>63</v>
      </c>
      <c r="B21" s="15">
        <f>'[1]13'!B23</f>
        <v>165</v>
      </c>
      <c r="C21" s="16">
        <f>'[1]13'!C23</f>
        <v>0</v>
      </c>
      <c r="D21" s="16">
        <f>'[1]13'!D23</f>
        <v>0</v>
      </c>
      <c r="E21" s="16">
        <f>'[1]13'!E23</f>
        <v>0</v>
      </c>
      <c r="F21" s="15">
        <f t="shared" si="6"/>
        <v>165</v>
      </c>
      <c r="G21" s="15">
        <f>'[1]13'!H23</f>
        <v>144.012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144.012</v>
      </c>
      <c r="L21" s="18">
        <f>frq!C21</f>
        <v>1</v>
      </c>
      <c r="M21" s="16">
        <f t="shared" si="0"/>
        <v>144.012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144.012</v>
      </c>
    </row>
    <row r="22" spans="1:17">
      <c r="A22" s="8" t="s">
        <v>64</v>
      </c>
      <c r="B22" s="15">
        <f>'[1]13'!B24</f>
        <v>165</v>
      </c>
      <c r="C22" s="16">
        <f>'[1]13'!C24</f>
        <v>0</v>
      </c>
      <c r="D22" s="16">
        <f>'[1]13'!D24</f>
        <v>0</v>
      </c>
      <c r="E22" s="16">
        <f>'[1]13'!E24</f>
        <v>0</v>
      </c>
      <c r="F22" s="15">
        <f t="shared" si="6"/>
        <v>165</v>
      </c>
      <c r="G22" s="15">
        <f>'[1]13'!H24</f>
        <v>143.98400000000001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143.98400000000001</v>
      </c>
      <c r="L22" s="18">
        <f>frq!C22</f>
        <v>1</v>
      </c>
      <c r="M22" s="16">
        <f t="shared" si="0"/>
        <v>143.98400000000001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143.98400000000001</v>
      </c>
    </row>
    <row r="23" spans="1:17">
      <c r="A23" s="8" t="s">
        <v>65</v>
      </c>
      <c r="B23" s="15">
        <f>'[1]13'!B25</f>
        <v>165</v>
      </c>
      <c r="C23" s="16">
        <f>'[1]13'!C25</f>
        <v>0</v>
      </c>
      <c r="D23" s="16">
        <f>'[1]13'!D25</f>
        <v>0</v>
      </c>
      <c r="E23" s="16">
        <f>'[1]13'!E25</f>
        <v>0</v>
      </c>
      <c r="F23" s="15">
        <f t="shared" si="6"/>
        <v>165</v>
      </c>
      <c r="G23" s="15">
        <f>'[1]13'!H25</f>
        <v>144.11599999999999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144.11599999999999</v>
      </c>
      <c r="L23" s="18">
        <f>frq!C23</f>
        <v>1</v>
      </c>
      <c r="M23" s="16">
        <f t="shared" si="0"/>
        <v>144.11599999999999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144.11599999999999</v>
      </c>
    </row>
    <row r="24" spans="1:17">
      <c r="A24" s="8" t="s">
        <v>66</v>
      </c>
      <c r="B24" s="15">
        <f>'[1]13'!B26</f>
        <v>165</v>
      </c>
      <c r="C24" s="16">
        <f>'[1]13'!C26</f>
        <v>0</v>
      </c>
      <c r="D24" s="16">
        <f>'[1]13'!D26</f>
        <v>0</v>
      </c>
      <c r="E24" s="16">
        <f>'[1]13'!E26</f>
        <v>0</v>
      </c>
      <c r="F24" s="15">
        <f t="shared" si="6"/>
        <v>165</v>
      </c>
      <c r="G24" s="15">
        <f>'[1]13'!H26</f>
        <v>143.83600000000001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143.83600000000001</v>
      </c>
      <c r="L24" s="18">
        <f>frq!C24</f>
        <v>1</v>
      </c>
      <c r="M24" s="16">
        <f t="shared" si="0"/>
        <v>143.83600000000001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143.83600000000001</v>
      </c>
    </row>
    <row r="25" spans="1:17">
      <c r="A25" s="8" t="s">
        <v>67</v>
      </c>
      <c r="B25" s="15">
        <f>'[1]13'!B27</f>
        <v>165</v>
      </c>
      <c r="C25" s="16">
        <f>'[1]13'!C27</f>
        <v>0</v>
      </c>
      <c r="D25" s="16">
        <f>'[1]13'!D27</f>
        <v>0</v>
      </c>
      <c r="E25" s="16">
        <f>'[1]13'!E27</f>
        <v>0</v>
      </c>
      <c r="F25" s="15">
        <f t="shared" si="6"/>
        <v>165</v>
      </c>
      <c r="G25" s="15">
        <f>'[1]13'!H27</f>
        <v>144.41200000000001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144.41200000000001</v>
      </c>
      <c r="L25" s="18">
        <f>frq!C25</f>
        <v>1</v>
      </c>
      <c r="M25" s="16">
        <f t="shared" si="0"/>
        <v>144.41200000000001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144.41200000000001</v>
      </c>
    </row>
    <row r="26" spans="1:17">
      <c r="A26" s="8" t="s">
        <v>68</v>
      </c>
      <c r="B26" s="15">
        <f>'[1]13'!B28</f>
        <v>165</v>
      </c>
      <c r="C26" s="16">
        <f>'[1]13'!C28</f>
        <v>0</v>
      </c>
      <c r="D26" s="16">
        <f>'[1]13'!D28</f>
        <v>0</v>
      </c>
      <c r="E26" s="16">
        <f>'[1]13'!E28</f>
        <v>0</v>
      </c>
      <c r="F26" s="15">
        <f t="shared" si="6"/>
        <v>165</v>
      </c>
      <c r="G26" s="15">
        <f>'[1]13'!H28</f>
        <v>143.31199999999998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143.31199999999998</v>
      </c>
      <c r="L26" s="18">
        <f>frq!C26</f>
        <v>1</v>
      </c>
      <c r="M26" s="16">
        <f t="shared" si="0"/>
        <v>143.31199999999998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143.31199999999998</v>
      </c>
    </row>
    <row r="27" spans="1:17">
      <c r="A27" s="8" t="s">
        <v>69</v>
      </c>
      <c r="B27" s="15">
        <f>'[1]13'!B29</f>
        <v>165</v>
      </c>
      <c r="C27" s="16">
        <f>'[1]13'!C29</f>
        <v>0</v>
      </c>
      <c r="D27" s="16">
        <f>'[1]13'!D29</f>
        <v>0</v>
      </c>
      <c r="E27" s="16">
        <f>'[1]13'!E29</f>
        <v>0</v>
      </c>
      <c r="F27" s="15">
        <f t="shared" si="6"/>
        <v>165</v>
      </c>
      <c r="G27" s="15">
        <f>'[1]13'!H29</f>
        <v>143.96799999999999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143.96799999999999</v>
      </c>
      <c r="L27" s="18">
        <f>frq!C27</f>
        <v>1</v>
      </c>
      <c r="M27" s="16">
        <f t="shared" si="0"/>
        <v>143.96799999999999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143.96799999999999</v>
      </c>
    </row>
    <row r="28" spans="1:17">
      <c r="A28" s="8" t="s">
        <v>70</v>
      </c>
      <c r="B28" s="15">
        <f>'[1]13'!B30</f>
        <v>165</v>
      </c>
      <c r="C28" s="16">
        <f>'[1]13'!C30</f>
        <v>0</v>
      </c>
      <c r="D28" s="16">
        <f>'[1]13'!D30</f>
        <v>0</v>
      </c>
      <c r="E28" s="16">
        <f>'[1]13'!E30</f>
        <v>0</v>
      </c>
      <c r="F28" s="15">
        <f t="shared" si="6"/>
        <v>165</v>
      </c>
      <c r="G28" s="15">
        <f>'[1]13'!H30</f>
        <v>144.30799999999999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144.30799999999999</v>
      </c>
      <c r="L28" s="18">
        <f>frq!C28</f>
        <v>1</v>
      </c>
      <c r="M28" s="16">
        <f t="shared" si="0"/>
        <v>144.30799999999999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144.30799999999999</v>
      </c>
    </row>
    <row r="29" spans="1:17">
      <c r="A29" s="8" t="s">
        <v>71</v>
      </c>
      <c r="B29" s="15">
        <f>'[1]13'!B31</f>
        <v>165</v>
      </c>
      <c r="C29" s="16">
        <f>'[1]13'!C31</f>
        <v>0</v>
      </c>
      <c r="D29" s="16">
        <f>'[1]13'!D31</f>
        <v>0</v>
      </c>
      <c r="E29" s="16">
        <f>'[1]13'!E31</f>
        <v>0</v>
      </c>
      <c r="F29" s="15">
        <f t="shared" si="6"/>
        <v>165</v>
      </c>
      <c r="G29" s="15">
        <f>'[1]13'!H31</f>
        <v>143.94399999999999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143.94399999999999</v>
      </c>
      <c r="L29" s="18">
        <f>frq!C29</f>
        <v>1</v>
      </c>
      <c r="M29" s="16">
        <f t="shared" si="0"/>
        <v>143.94399999999999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143.94399999999999</v>
      </c>
    </row>
    <row r="30" spans="1:17">
      <c r="A30" s="8" t="s">
        <v>72</v>
      </c>
      <c r="B30" s="15">
        <f>'[1]13'!B32</f>
        <v>165</v>
      </c>
      <c r="C30" s="16">
        <f>'[1]13'!C32</f>
        <v>0</v>
      </c>
      <c r="D30" s="16">
        <f>'[1]13'!D32</f>
        <v>0</v>
      </c>
      <c r="E30" s="16">
        <f>'[1]13'!E32</f>
        <v>0</v>
      </c>
      <c r="F30" s="15">
        <f t="shared" si="6"/>
        <v>165</v>
      </c>
      <c r="G30" s="15">
        <f>'[1]13'!H32</f>
        <v>143.47999999999999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143.47999999999999</v>
      </c>
      <c r="L30" s="18">
        <f>frq!C30</f>
        <v>1</v>
      </c>
      <c r="M30" s="16">
        <f t="shared" si="0"/>
        <v>143.47999999999999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143.47999999999999</v>
      </c>
    </row>
    <row r="31" spans="1:17">
      <c r="A31" s="8" t="s">
        <v>73</v>
      </c>
      <c r="B31" s="15">
        <f>'[1]13'!B33</f>
        <v>165</v>
      </c>
      <c r="C31" s="16">
        <f>'[1]13'!C33</f>
        <v>0</v>
      </c>
      <c r="D31" s="16">
        <f>'[1]13'!D33</f>
        <v>0</v>
      </c>
      <c r="E31" s="16">
        <f>'[1]13'!E33</f>
        <v>0</v>
      </c>
      <c r="F31" s="15">
        <f t="shared" si="6"/>
        <v>165</v>
      </c>
      <c r="G31" s="15">
        <f>'[1]13'!H33</f>
        <v>143.78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143.78</v>
      </c>
      <c r="L31" s="18">
        <f>frq!C31</f>
        <v>1</v>
      </c>
      <c r="M31" s="16">
        <f t="shared" si="0"/>
        <v>143.78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143.78</v>
      </c>
    </row>
    <row r="32" spans="1:17">
      <c r="A32" s="8" t="s">
        <v>74</v>
      </c>
      <c r="B32" s="15">
        <f>'[1]13'!B34</f>
        <v>165</v>
      </c>
      <c r="C32" s="16">
        <f>'[1]13'!C34</f>
        <v>0</v>
      </c>
      <c r="D32" s="16">
        <f>'[1]13'!D34</f>
        <v>0</v>
      </c>
      <c r="E32" s="16">
        <f>'[1]13'!E34</f>
        <v>0</v>
      </c>
      <c r="F32" s="15">
        <f t="shared" si="6"/>
        <v>165</v>
      </c>
      <c r="G32" s="15">
        <f>'[1]13'!H34</f>
        <v>143.36799999999999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143.36799999999999</v>
      </c>
      <c r="L32" s="18">
        <f>frq!C32</f>
        <v>1</v>
      </c>
      <c r="M32" s="16">
        <f t="shared" si="0"/>
        <v>143.36799999999999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143.36799999999999</v>
      </c>
    </row>
    <row r="33" spans="1:17">
      <c r="A33" s="8" t="s">
        <v>75</v>
      </c>
      <c r="B33" s="15">
        <f>'[1]13'!B35</f>
        <v>165</v>
      </c>
      <c r="C33" s="16">
        <f>'[1]13'!C35</f>
        <v>0</v>
      </c>
      <c r="D33" s="16">
        <f>'[1]13'!D35</f>
        <v>0</v>
      </c>
      <c r="E33" s="16">
        <f>'[1]13'!E35</f>
        <v>0</v>
      </c>
      <c r="F33" s="15">
        <f t="shared" si="6"/>
        <v>165</v>
      </c>
      <c r="G33" s="15">
        <f>'[1]13'!H35</f>
        <v>143.55599999999998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143.55599999999998</v>
      </c>
      <c r="L33" s="18">
        <f>frq!C33</f>
        <v>1</v>
      </c>
      <c r="M33" s="16">
        <f t="shared" si="0"/>
        <v>143.55599999999998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143.55599999999998</v>
      </c>
    </row>
    <row r="34" spans="1:17">
      <c r="A34" s="8" t="s">
        <v>76</v>
      </c>
      <c r="B34" s="15">
        <f>'[1]13'!B36</f>
        <v>165</v>
      </c>
      <c r="C34" s="16">
        <f>'[1]13'!C36</f>
        <v>0</v>
      </c>
      <c r="D34" s="16">
        <f>'[1]13'!D36</f>
        <v>0</v>
      </c>
      <c r="E34" s="16">
        <f>'[1]13'!E36</f>
        <v>0</v>
      </c>
      <c r="F34" s="15">
        <f t="shared" si="6"/>
        <v>165</v>
      </c>
      <c r="G34" s="15">
        <f>'[1]13'!H36</f>
        <v>143.57999999999998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143.57999999999998</v>
      </c>
      <c r="L34" s="18">
        <f>frq!C34</f>
        <v>1</v>
      </c>
      <c r="M34" s="16">
        <f t="shared" si="0"/>
        <v>143.57999999999998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143.57999999999998</v>
      </c>
    </row>
    <row r="35" spans="1:17">
      <c r="A35" s="8" t="s">
        <v>77</v>
      </c>
      <c r="B35" s="15">
        <f>'[1]13'!B37</f>
        <v>165</v>
      </c>
      <c r="C35" s="16">
        <f>'[1]13'!C37</f>
        <v>0</v>
      </c>
      <c r="D35" s="16">
        <f>'[1]13'!D37</f>
        <v>0</v>
      </c>
      <c r="E35" s="16">
        <f>'[1]13'!E37</f>
        <v>0</v>
      </c>
      <c r="F35" s="15">
        <f t="shared" si="6"/>
        <v>165</v>
      </c>
      <c r="G35" s="15">
        <f>'[1]13'!H37</f>
        <v>143.75600000000003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143.75600000000003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143.75600000000003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143.75600000000003</v>
      </c>
    </row>
    <row r="36" spans="1:17">
      <c r="A36" s="8" t="s">
        <v>78</v>
      </c>
      <c r="B36" s="15">
        <f>'[1]13'!B38</f>
        <v>165</v>
      </c>
      <c r="C36" s="16">
        <f>'[1]13'!C38</f>
        <v>0</v>
      </c>
      <c r="D36" s="16">
        <f>'[1]13'!D38</f>
        <v>0</v>
      </c>
      <c r="E36" s="16">
        <f>'[1]13'!E38</f>
        <v>0</v>
      </c>
      <c r="F36" s="15">
        <f t="shared" si="6"/>
        <v>165</v>
      </c>
      <c r="G36" s="15">
        <f>'[1]13'!H38</f>
        <v>143.97600000000003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143.97600000000003</v>
      </c>
      <c r="L36" s="18">
        <f>frq!C36</f>
        <v>1</v>
      </c>
      <c r="M36" s="16">
        <f t="shared" si="7"/>
        <v>143.97600000000003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143.97600000000003</v>
      </c>
    </row>
    <row r="37" spans="1:17">
      <c r="A37" s="8" t="s">
        <v>79</v>
      </c>
      <c r="B37" s="15">
        <f>'[1]13'!B39</f>
        <v>165</v>
      </c>
      <c r="C37" s="16">
        <f>'[1]13'!C39</f>
        <v>0</v>
      </c>
      <c r="D37" s="16">
        <f>'[1]13'!D39</f>
        <v>0</v>
      </c>
      <c r="E37" s="16">
        <f>'[1]13'!E39</f>
        <v>0</v>
      </c>
      <c r="F37" s="15">
        <f t="shared" si="6"/>
        <v>165</v>
      </c>
      <c r="G37" s="15">
        <f>'[1]13'!H39</f>
        <v>143.14400000000001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143.14400000000001</v>
      </c>
      <c r="L37" s="18">
        <f>frq!C37</f>
        <v>1</v>
      </c>
      <c r="M37" s="16">
        <f t="shared" si="7"/>
        <v>143.14400000000001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143.14400000000001</v>
      </c>
    </row>
    <row r="38" spans="1:17">
      <c r="A38" s="8" t="s">
        <v>80</v>
      </c>
      <c r="B38" s="15">
        <f>'[1]13'!B40</f>
        <v>165</v>
      </c>
      <c r="C38" s="16">
        <f>'[1]13'!C40</f>
        <v>0</v>
      </c>
      <c r="D38" s="16">
        <f>'[1]13'!D40</f>
        <v>0</v>
      </c>
      <c r="E38" s="16">
        <f>'[1]13'!E40</f>
        <v>0</v>
      </c>
      <c r="F38" s="15">
        <f t="shared" si="6"/>
        <v>165</v>
      </c>
      <c r="G38" s="15">
        <f>'[1]13'!H40</f>
        <v>143.33599999999998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143.33599999999998</v>
      </c>
      <c r="L38" s="18">
        <f>frq!C38</f>
        <v>1</v>
      </c>
      <c r="M38" s="16">
        <f t="shared" si="7"/>
        <v>143.33599999999998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143.33599999999998</v>
      </c>
    </row>
    <row r="39" spans="1:17">
      <c r="A39" s="8" t="s">
        <v>81</v>
      </c>
      <c r="B39" s="15">
        <f>'[1]13'!B41</f>
        <v>165</v>
      </c>
      <c r="C39" s="16">
        <f>'[1]13'!C41</f>
        <v>0</v>
      </c>
      <c r="D39" s="16">
        <f>'[1]13'!D41</f>
        <v>0</v>
      </c>
      <c r="E39" s="16">
        <f>'[1]13'!E41</f>
        <v>0</v>
      </c>
      <c r="F39" s="15">
        <f t="shared" si="6"/>
        <v>165</v>
      </c>
      <c r="G39" s="15">
        <f>'[1]13'!H41</f>
        <v>143.66399999999999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143.66399999999999</v>
      </c>
      <c r="L39" s="18">
        <f>frq!C39</f>
        <v>1</v>
      </c>
      <c r="M39" s="16">
        <f t="shared" si="7"/>
        <v>143.66399999999999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143.66399999999999</v>
      </c>
    </row>
    <row r="40" spans="1:17">
      <c r="A40" s="8" t="s">
        <v>82</v>
      </c>
      <c r="B40" s="15">
        <f>'[1]13'!B42</f>
        <v>165</v>
      </c>
      <c r="C40" s="16">
        <f>'[1]13'!C42</f>
        <v>0</v>
      </c>
      <c r="D40" s="16">
        <f>'[1]13'!D42</f>
        <v>0</v>
      </c>
      <c r="E40" s="16">
        <f>'[1]13'!E42</f>
        <v>0</v>
      </c>
      <c r="F40" s="15">
        <f t="shared" si="6"/>
        <v>165</v>
      </c>
      <c r="G40" s="15">
        <f>'[1]13'!H42</f>
        <v>144.00800000000001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144.00800000000001</v>
      </c>
      <c r="L40" s="18">
        <f>frq!C40</f>
        <v>1</v>
      </c>
      <c r="M40" s="16">
        <f t="shared" si="7"/>
        <v>144.00800000000001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144.00800000000001</v>
      </c>
    </row>
    <row r="41" spans="1:17">
      <c r="A41" s="8" t="s">
        <v>83</v>
      </c>
      <c r="B41" s="15">
        <f>'[1]13'!B43</f>
        <v>165</v>
      </c>
      <c r="C41" s="16">
        <f>'[1]13'!C43</f>
        <v>0</v>
      </c>
      <c r="D41" s="16">
        <f>'[1]13'!D43</f>
        <v>0</v>
      </c>
      <c r="E41" s="16">
        <f>'[1]13'!E43</f>
        <v>0</v>
      </c>
      <c r="F41" s="15">
        <f t="shared" si="6"/>
        <v>165</v>
      </c>
      <c r="G41" s="15">
        <f>'[1]13'!H43</f>
        <v>144.1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144.1</v>
      </c>
      <c r="L41" s="18">
        <f>frq!C41</f>
        <v>1</v>
      </c>
      <c r="M41" s="16">
        <f t="shared" si="7"/>
        <v>144.1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144.1</v>
      </c>
    </row>
    <row r="42" spans="1:17">
      <c r="A42" s="8" t="s">
        <v>84</v>
      </c>
      <c r="B42" s="15">
        <f>'[1]13'!B44</f>
        <v>165</v>
      </c>
      <c r="C42" s="16">
        <f>'[1]13'!C44</f>
        <v>0</v>
      </c>
      <c r="D42" s="16">
        <f>'[1]13'!D44</f>
        <v>0</v>
      </c>
      <c r="E42" s="16">
        <f>'[1]13'!E44</f>
        <v>0</v>
      </c>
      <c r="F42" s="15">
        <f t="shared" si="6"/>
        <v>165</v>
      </c>
      <c r="G42" s="15">
        <f>'[1]13'!H44</f>
        <v>144.08799999999999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144.08799999999999</v>
      </c>
      <c r="L42" s="18">
        <f>frq!C42</f>
        <v>1</v>
      </c>
      <c r="M42" s="16">
        <f t="shared" si="7"/>
        <v>144.08799999999999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144.08799999999999</v>
      </c>
    </row>
    <row r="43" spans="1:17">
      <c r="A43" s="8" t="s">
        <v>85</v>
      </c>
      <c r="B43" s="15">
        <f>'[1]13'!B45</f>
        <v>165</v>
      </c>
      <c r="C43" s="16">
        <f>'[1]13'!C45</f>
        <v>0</v>
      </c>
      <c r="D43" s="16">
        <f>'[1]13'!D45</f>
        <v>0</v>
      </c>
      <c r="E43" s="16">
        <f>'[1]13'!E45</f>
        <v>0</v>
      </c>
      <c r="F43" s="15">
        <f t="shared" si="6"/>
        <v>165</v>
      </c>
      <c r="G43" s="15">
        <f>'[1]13'!H45</f>
        <v>144.21600000000001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144.21600000000001</v>
      </c>
      <c r="L43" s="18">
        <f>frq!C43</f>
        <v>1</v>
      </c>
      <c r="M43" s="16">
        <f t="shared" si="7"/>
        <v>144.21600000000001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144.21600000000001</v>
      </c>
    </row>
    <row r="44" spans="1:17">
      <c r="A44" s="8" t="s">
        <v>86</v>
      </c>
      <c r="B44" s="15">
        <f>'[1]13'!B46</f>
        <v>165</v>
      </c>
      <c r="C44" s="16">
        <f>'[1]13'!C46</f>
        <v>0</v>
      </c>
      <c r="D44" s="16">
        <f>'[1]13'!D46</f>
        <v>0</v>
      </c>
      <c r="E44" s="16">
        <f>'[1]13'!E46</f>
        <v>0</v>
      </c>
      <c r="F44" s="15">
        <f t="shared" si="6"/>
        <v>165</v>
      </c>
      <c r="G44" s="15">
        <f>'[1]13'!H46</f>
        <v>144.00800000000001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144.00800000000001</v>
      </c>
      <c r="L44" s="18">
        <f>frq!C44</f>
        <v>1</v>
      </c>
      <c r="M44" s="16">
        <f t="shared" si="7"/>
        <v>144.00800000000001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144.00800000000001</v>
      </c>
    </row>
    <row r="45" spans="1:17">
      <c r="A45" s="8" t="s">
        <v>87</v>
      </c>
      <c r="B45" s="15">
        <f>'[1]13'!B47</f>
        <v>165</v>
      </c>
      <c r="C45" s="16">
        <f>'[1]13'!C47</f>
        <v>0</v>
      </c>
      <c r="D45" s="16">
        <f>'[1]13'!D47</f>
        <v>0</v>
      </c>
      <c r="E45" s="16">
        <f>'[1]13'!E47</f>
        <v>0</v>
      </c>
      <c r="F45" s="15">
        <f t="shared" si="6"/>
        <v>165</v>
      </c>
      <c r="G45" s="15">
        <f>'[1]13'!H47</f>
        <v>144.03199999999998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144.03199999999998</v>
      </c>
      <c r="L45" s="18">
        <f>frq!C45</f>
        <v>1</v>
      </c>
      <c r="M45" s="16">
        <f t="shared" si="7"/>
        <v>144.03199999999998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144.03199999999998</v>
      </c>
    </row>
    <row r="46" spans="1:17">
      <c r="A46" s="8" t="s">
        <v>88</v>
      </c>
      <c r="B46" s="15">
        <f>'[1]13'!B48</f>
        <v>165</v>
      </c>
      <c r="C46" s="16">
        <f>'[1]13'!C48</f>
        <v>0</v>
      </c>
      <c r="D46" s="16">
        <f>'[1]13'!D48</f>
        <v>0</v>
      </c>
      <c r="E46" s="16">
        <f>'[1]13'!E48</f>
        <v>0</v>
      </c>
      <c r="F46" s="15">
        <f t="shared" si="6"/>
        <v>165</v>
      </c>
      <c r="G46" s="15">
        <f>'[1]13'!H48</f>
        <v>143.25199999999998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143.25199999999998</v>
      </c>
      <c r="L46" s="18">
        <f>frq!C46</f>
        <v>1</v>
      </c>
      <c r="M46" s="16">
        <f t="shared" si="7"/>
        <v>143.25199999999998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143.25199999999998</v>
      </c>
    </row>
    <row r="47" spans="1:17">
      <c r="A47" s="8" t="s">
        <v>89</v>
      </c>
      <c r="B47" s="15">
        <f>'[1]13'!B49</f>
        <v>165</v>
      </c>
      <c r="C47" s="16">
        <f>'[1]13'!C49</f>
        <v>0</v>
      </c>
      <c r="D47" s="16">
        <f>'[1]13'!D49</f>
        <v>0</v>
      </c>
      <c r="E47" s="16">
        <f>'[1]13'!E49</f>
        <v>0</v>
      </c>
      <c r="F47" s="15">
        <f t="shared" si="6"/>
        <v>165</v>
      </c>
      <c r="G47" s="15">
        <f>'[1]13'!H49</f>
        <v>144.19199999999998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144.19199999999998</v>
      </c>
      <c r="L47" s="18">
        <f>frq!C47</f>
        <v>1</v>
      </c>
      <c r="M47" s="16">
        <f t="shared" si="7"/>
        <v>144.19199999999998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144.19199999999998</v>
      </c>
    </row>
    <row r="48" spans="1:17">
      <c r="A48" s="8" t="s">
        <v>90</v>
      </c>
      <c r="B48" s="15">
        <f>'[1]13'!B50</f>
        <v>165</v>
      </c>
      <c r="C48" s="16">
        <f>'[1]13'!C50</f>
        <v>0</v>
      </c>
      <c r="D48" s="16">
        <f>'[1]13'!D50</f>
        <v>0</v>
      </c>
      <c r="E48" s="16">
        <f>'[1]13'!E50</f>
        <v>0</v>
      </c>
      <c r="F48" s="15">
        <f t="shared" si="6"/>
        <v>165</v>
      </c>
      <c r="G48" s="15">
        <f>'[1]13'!H50</f>
        <v>143.91199999999998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143.91199999999998</v>
      </c>
      <c r="L48" s="18">
        <f>frq!C48</f>
        <v>1</v>
      </c>
      <c r="M48" s="16">
        <f t="shared" si="7"/>
        <v>143.91199999999998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143.91199999999998</v>
      </c>
    </row>
    <row r="49" spans="1:17">
      <c r="A49" s="8" t="s">
        <v>91</v>
      </c>
      <c r="B49" s="15">
        <f>'[1]13'!B51</f>
        <v>165</v>
      </c>
      <c r="C49" s="16">
        <f>'[1]13'!C51</f>
        <v>0</v>
      </c>
      <c r="D49" s="16">
        <f>'[1]13'!D51</f>
        <v>0</v>
      </c>
      <c r="E49" s="16">
        <f>'[1]13'!E51</f>
        <v>0</v>
      </c>
      <c r="F49" s="15">
        <f t="shared" si="6"/>
        <v>165</v>
      </c>
      <c r="G49" s="15">
        <f>'[1]13'!H51</f>
        <v>143.88799999999998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143.88799999999998</v>
      </c>
      <c r="L49" s="18">
        <f>frq!C49</f>
        <v>1</v>
      </c>
      <c r="M49" s="16">
        <f t="shared" si="7"/>
        <v>143.88799999999998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143.88799999999998</v>
      </c>
    </row>
    <row r="50" spans="1:17">
      <c r="A50" s="8" t="s">
        <v>92</v>
      </c>
      <c r="B50" s="15">
        <f>'[1]13'!B52</f>
        <v>165</v>
      </c>
      <c r="C50" s="16">
        <f>'[1]13'!C52</f>
        <v>0</v>
      </c>
      <c r="D50" s="16">
        <f>'[1]13'!D52</f>
        <v>0</v>
      </c>
      <c r="E50" s="16">
        <f>'[1]13'!E52</f>
        <v>0</v>
      </c>
      <c r="F50" s="15">
        <f t="shared" si="6"/>
        <v>165</v>
      </c>
      <c r="G50" s="15">
        <f>'[1]13'!H52</f>
        <v>143.00800000000001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143.00800000000001</v>
      </c>
      <c r="L50" s="18">
        <f>frq!C50</f>
        <v>1</v>
      </c>
      <c r="M50" s="16">
        <f t="shared" si="7"/>
        <v>143.00800000000001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143.00800000000001</v>
      </c>
    </row>
    <row r="51" spans="1:17">
      <c r="A51" s="8" t="s">
        <v>93</v>
      </c>
      <c r="B51" s="15">
        <f>'[1]13'!B53</f>
        <v>310</v>
      </c>
      <c r="C51" s="16">
        <f>'[1]13'!C53</f>
        <v>0</v>
      </c>
      <c r="D51" s="16">
        <f>'[1]13'!D53</f>
        <v>0</v>
      </c>
      <c r="E51" s="16">
        <f>'[1]13'!E53</f>
        <v>0</v>
      </c>
      <c r="F51" s="15">
        <f t="shared" si="6"/>
        <v>310</v>
      </c>
      <c r="G51" s="15">
        <f>'[1]13'!H53</f>
        <v>143.12799999999999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143.12799999999999</v>
      </c>
      <c r="L51" s="18">
        <f>frq!C51</f>
        <v>1</v>
      </c>
      <c r="M51" s="16">
        <f t="shared" si="7"/>
        <v>143.12799999999999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143.12799999999999</v>
      </c>
    </row>
    <row r="52" spans="1:17">
      <c r="A52" s="8" t="s">
        <v>94</v>
      </c>
      <c r="B52" s="15">
        <f>'[1]13'!B54</f>
        <v>310</v>
      </c>
      <c r="C52" s="16">
        <f>'[1]13'!C54</f>
        <v>0</v>
      </c>
      <c r="D52" s="16">
        <f>'[1]13'!D54</f>
        <v>0</v>
      </c>
      <c r="E52" s="16">
        <f>'[1]13'!E54</f>
        <v>0</v>
      </c>
      <c r="F52" s="15">
        <f t="shared" si="6"/>
        <v>310</v>
      </c>
      <c r="G52" s="15">
        <f>'[1]13'!H54</f>
        <v>143.60400000000001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143.60400000000001</v>
      </c>
      <c r="L52" s="18">
        <f>frq!C52</f>
        <v>1</v>
      </c>
      <c r="M52" s="16">
        <f t="shared" si="7"/>
        <v>143.60400000000001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143.60400000000001</v>
      </c>
    </row>
    <row r="53" spans="1:17">
      <c r="A53" s="8" t="s">
        <v>95</v>
      </c>
      <c r="B53" s="15">
        <f>'[1]13'!B55</f>
        <v>310</v>
      </c>
      <c r="C53" s="16">
        <f>'[1]13'!C55</f>
        <v>0</v>
      </c>
      <c r="D53" s="16">
        <f>'[1]13'!D55</f>
        <v>0</v>
      </c>
      <c r="E53" s="16">
        <f>'[1]13'!E55</f>
        <v>0</v>
      </c>
      <c r="F53" s="15">
        <f t="shared" si="6"/>
        <v>310</v>
      </c>
      <c r="G53" s="15">
        <f>'[1]13'!H55</f>
        <v>143.55600000000001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143.55600000000001</v>
      </c>
      <c r="L53" s="18">
        <f>frq!C53</f>
        <v>1</v>
      </c>
      <c r="M53" s="16">
        <f t="shared" si="7"/>
        <v>143.55600000000001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143.55600000000001</v>
      </c>
    </row>
    <row r="54" spans="1:17">
      <c r="A54" s="8" t="s">
        <v>96</v>
      </c>
      <c r="B54" s="15">
        <f>'[1]13'!B56</f>
        <v>310</v>
      </c>
      <c r="C54" s="16">
        <f>'[1]13'!C56</f>
        <v>0</v>
      </c>
      <c r="D54" s="16">
        <f>'[1]13'!D56</f>
        <v>0</v>
      </c>
      <c r="E54" s="16">
        <f>'[1]13'!E56</f>
        <v>0</v>
      </c>
      <c r="F54" s="15">
        <f t="shared" si="6"/>
        <v>310</v>
      </c>
      <c r="G54" s="15">
        <f>'[1]13'!H56</f>
        <v>143.25199999999998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143.25199999999998</v>
      </c>
      <c r="L54" s="18">
        <f>frq!C54</f>
        <v>1</v>
      </c>
      <c r="M54" s="16">
        <f t="shared" si="7"/>
        <v>143.25199999999998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143.25199999999998</v>
      </c>
    </row>
    <row r="55" spans="1:17">
      <c r="A55" s="8" t="s">
        <v>97</v>
      </c>
      <c r="B55" s="15">
        <f>'[1]13'!B57</f>
        <v>310</v>
      </c>
      <c r="C55" s="16">
        <f>'[1]13'!C57</f>
        <v>0</v>
      </c>
      <c r="D55" s="16">
        <f>'[1]13'!D57</f>
        <v>0</v>
      </c>
      <c r="E55" s="16">
        <f>'[1]13'!E57</f>
        <v>0</v>
      </c>
      <c r="F55" s="15">
        <f t="shared" si="6"/>
        <v>310</v>
      </c>
      <c r="G55" s="15">
        <f>'[1]13'!H57</f>
        <v>144.50000000000003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144.50000000000003</v>
      </c>
      <c r="L55" s="18">
        <f>frq!C55</f>
        <v>1</v>
      </c>
      <c r="M55" s="16">
        <f t="shared" si="7"/>
        <v>144.50000000000003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144.50000000000003</v>
      </c>
    </row>
    <row r="56" spans="1:17">
      <c r="A56" s="8" t="s">
        <v>98</v>
      </c>
      <c r="B56" s="15">
        <f>'[1]13'!B58</f>
        <v>310</v>
      </c>
      <c r="C56" s="16">
        <f>'[1]13'!C58</f>
        <v>0</v>
      </c>
      <c r="D56" s="16">
        <f>'[1]13'!D58</f>
        <v>0</v>
      </c>
      <c r="E56" s="16">
        <f>'[1]13'!E58</f>
        <v>0</v>
      </c>
      <c r="F56" s="15">
        <f t="shared" si="6"/>
        <v>310</v>
      </c>
      <c r="G56" s="15">
        <f>'[1]13'!H58</f>
        <v>144.41600000000003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144.41600000000003</v>
      </c>
      <c r="L56" s="18">
        <f>frq!C56</f>
        <v>1</v>
      </c>
      <c r="M56" s="16">
        <f t="shared" si="7"/>
        <v>144.41600000000003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144.41600000000003</v>
      </c>
    </row>
    <row r="57" spans="1:17">
      <c r="A57" s="8" t="s">
        <v>99</v>
      </c>
      <c r="B57" s="15">
        <f>'[1]13'!B59</f>
        <v>310</v>
      </c>
      <c r="C57" s="16">
        <f>'[1]13'!C59</f>
        <v>0</v>
      </c>
      <c r="D57" s="16">
        <f>'[1]13'!D59</f>
        <v>0</v>
      </c>
      <c r="E57" s="16">
        <f>'[1]13'!E59</f>
        <v>0</v>
      </c>
      <c r="F57" s="15">
        <f t="shared" si="6"/>
        <v>310</v>
      </c>
      <c r="G57" s="15">
        <f>'[1]13'!H59</f>
        <v>143.66399999999999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143.66399999999999</v>
      </c>
      <c r="L57" s="18">
        <f>frq!C57</f>
        <v>1</v>
      </c>
      <c r="M57" s="16">
        <f t="shared" si="7"/>
        <v>143.66399999999999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143.66399999999999</v>
      </c>
    </row>
    <row r="58" spans="1:17">
      <c r="A58" s="8" t="s">
        <v>100</v>
      </c>
      <c r="B58" s="15">
        <f>'[1]13'!B60</f>
        <v>325</v>
      </c>
      <c r="C58" s="16">
        <f>'[1]13'!C60</f>
        <v>0</v>
      </c>
      <c r="D58" s="16">
        <f>'[1]13'!D60</f>
        <v>0</v>
      </c>
      <c r="E58" s="16">
        <f>'[1]13'!E60</f>
        <v>0</v>
      </c>
      <c r="F58" s="15">
        <f t="shared" si="6"/>
        <v>325</v>
      </c>
      <c r="G58" s="15">
        <f>'[1]13'!H60</f>
        <v>143.56800000000001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143.56800000000001</v>
      </c>
      <c r="L58" s="18">
        <f>frq!C58</f>
        <v>1</v>
      </c>
      <c r="M58" s="16">
        <f t="shared" si="7"/>
        <v>143.56800000000001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143.56800000000001</v>
      </c>
    </row>
    <row r="59" spans="1:17">
      <c r="A59" s="8" t="s">
        <v>101</v>
      </c>
      <c r="B59" s="15">
        <f>'[1]13'!B61</f>
        <v>325</v>
      </c>
      <c r="C59" s="16">
        <f>'[1]13'!C61</f>
        <v>0</v>
      </c>
      <c r="D59" s="16">
        <f>'[1]13'!D61</f>
        <v>0</v>
      </c>
      <c r="E59" s="16">
        <f>'[1]13'!E61</f>
        <v>0</v>
      </c>
      <c r="F59" s="15">
        <f t="shared" si="6"/>
        <v>325</v>
      </c>
      <c r="G59" s="15">
        <f>'[1]13'!H61</f>
        <v>143.78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143.78</v>
      </c>
      <c r="L59" s="18">
        <f>frq!C59</f>
        <v>1</v>
      </c>
      <c r="M59" s="16">
        <f t="shared" si="7"/>
        <v>143.78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143.78</v>
      </c>
    </row>
    <row r="60" spans="1:17">
      <c r="A60" s="8" t="s">
        <v>102</v>
      </c>
      <c r="B60" s="15">
        <f>'[1]13'!B62</f>
        <v>325</v>
      </c>
      <c r="C60" s="16">
        <f>'[1]13'!C62</f>
        <v>0</v>
      </c>
      <c r="D60" s="16">
        <f>'[1]13'!D62</f>
        <v>0</v>
      </c>
      <c r="E60" s="16">
        <f>'[1]13'!E62</f>
        <v>0</v>
      </c>
      <c r="F60" s="15">
        <f t="shared" si="6"/>
        <v>325</v>
      </c>
      <c r="G60" s="15">
        <f>'[1]13'!H62</f>
        <v>143.63999999999999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143.63999999999999</v>
      </c>
      <c r="L60" s="18">
        <f>frq!C60</f>
        <v>1</v>
      </c>
      <c r="M60" s="16">
        <f t="shared" si="7"/>
        <v>143.63999999999999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143.63999999999999</v>
      </c>
    </row>
    <row r="61" spans="1:17">
      <c r="A61" s="8" t="s">
        <v>103</v>
      </c>
      <c r="B61" s="15">
        <f>'[1]13'!B63</f>
        <v>325</v>
      </c>
      <c r="C61" s="16">
        <f>'[1]13'!C63</f>
        <v>0</v>
      </c>
      <c r="D61" s="16">
        <f>'[1]13'!D63</f>
        <v>0</v>
      </c>
      <c r="E61" s="16">
        <f>'[1]13'!E63</f>
        <v>0</v>
      </c>
      <c r="F61" s="15">
        <f t="shared" si="6"/>
        <v>325</v>
      </c>
      <c r="G61" s="15">
        <f>'[1]13'!H63</f>
        <v>143.08799999999999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143.08799999999999</v>
      </c>
      <c r="L61" s="18">
        <f>frq!C61</f>
        <v>1</v>
      </c>
      <c r="M61" s="16">
        <f t="shared" si="7"/>
        <v>143.08799999999999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143.08799999999999</v>
      </c>
    </row>
    <row r="62" spans="1:17">
      <c r="A62" s="8" t="s">
        <v>104</v>
      </c>
      <c r="B62" s="15">
        <f>'[1]13'!B64</f>
        <v>325</v>
      </c>
      <c r="C62" s="16">
        <f>'[1]13'!C64</f>
        <v>0</v>
      </c>
      <c r="D62" s="16">
        <f>'[1]13'!D64</f>
        <v>0</v>
      </c>
      <c r="E62" s="16">
        <f>'[1]13'!E64</f>
        <v>0</v>
      </c>
      <c r="F62" s="15">
        <f t="shared" si="6"/>
        <v>325</v>
      </c>
      <c r="G62" s="15">
        <f>'[1]13'!H64</f>
        <v>142.708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142.708</v>
      </c>
      <c r="L62" s="18">
        <f>frq!C62</f>
        <v>1</v>
      </c>
      <c r="M62" s="16">
        <f t="shared" si="7"/>
        <v>142.708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142.708</v>
      </c>
    </row>
    <row r="63" spans="1:17">
      <c r="A63" s="8" t="s">
        <v>105</v>
      </c>
      <c r="B63" s="15">
        <f>'[1]13'!B65</f>
        <v>325</v>
      </c>
      <c r="C63" s="16">
        <f>'[1]13'!C65</f>
        <v>0</v>
      </c>
      <c r="D63" s="16">
        <f>'[1]13'!D65</f>
        <v>0</v>
      </c>
      <c r="E63" s="16">
        <f>'[1]13'!E65</f>
        <v>0</v>
      </c>
      <c r="F63" s="15">
        <f t="shared" si="6"/>
        <v>325</v>
      </c>
      <c r="G63" s="15">
        <f>'[1]13'!H65</f>
        <v>142.92400000000001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142.92400000000001</v>
      </c>
      <c r="L63" s="18">
        <f>frq!C63</f>
        <v>1</v>
      </c>
      <c r="M63" s="16">
        <f t="shared" si="7"/>
        <v>142.92400000000001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142.92400000000001</v>
      </c>
    </row>
    <row r="64" spans="1:17">
      <c r="A64" s="8" t="s">
        <v>106</v>
      </c>
      <c r="B64" s="15">
        <f>'[1]13'!B66</f>
        <v>325</v>
      </c>
      <c r="C64" s="16">
        <f>'[1]13'!C66</f>
        <v>0</v>
      </c>
      <c r="D64" s="16">
        <f>'[1]13'!D66</f>
        <v>0</v>
      </c>
      <c r="E64" s="16">
        <f>'[1]13'!E66</f>
        <v>0</v>
      </c>
      <c r="F64" s="15">
        <f t="shared" si="6"/>
        <v>325</v>
      </c>
      <c r="G64" s="15">
        <f>'[1]13'!H66</f>
        <v>152.04000000000002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152.04000000000002</v>
      </c>
      <c r="L64" s="18">
        <f>frq!C64</f>
        <v>1</v>
      </c>
      <c r="M64" s="16">
        <f t="shared" si="7"/>
        <v>152.04000000000002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152.04000000000002</v>
      </c>
    </row>
    <row r="65" spans="1:19">
      <c r="A65" s="8" t="s">
        <v>107</v>
      </c>
      <c r="B65" s="15">
        <f>'[1]13'!B67</f>
        <v>280</v>
      </c>
      <c r="C65" s="16">
        <f>'[1]13'!C67</f>
        <v>40</v>
      </c>
      <c r="D65" s="16">
        <f>'[1]13'!D67</f>
        <v>0</v>
      </c>
      <c r="E65" s="16">
        <f>'[1]13'!E67</f>
        <v>0</v>
      </c>
      <c r="F65" s="15">
        <f t="shared" si="6"/>
        <v>320</v>
      </c>
      <c r="G65" s="15">
        <f>'[1]13'!H67</f>
        <v>145</v>
      </c>
      <c r="H65" s="16">
        <f>'[1]13'!I67</f>
        <v>21</v>
      </c>
      <c r="I65" s="16">
        <f>'[1]13'!J67</f>
        <v>0</v>
      </c>
      <c r="J65" s="16">
        <f>'[1]13'!K67</f>
        <v>0</v>
      </c>
      <c r="K65" s="15">
        <f t="shared" si="4"/>
        <v>166</v>
      </c>
      <c r="L65" s="18">
        <f>frq!C65</f>
        <v>1</v>
      </c>
      <c r="M65" s="16">
        <f t="shared" si="7"/>
        <v>145</v>
      </c>
      <c r="N65" s="16">
        <f t="shared" si="8"/>
        <v>21</v>
      </c>
      <c r="O65" s="16">
        <f t="shared" si="9"/>
        <v>0</v>
      </c>
      <c r="P65" s="16">
        <f t="shared" si="10"/>
        <v>0</v>
      </c>
      <c r="Q65" s="17">
        <f t="shared" si="5"/>
        <v>166</v>
      </c>
    </row>
    <row r="66" spans="1:19">
      <c r="A66" s="8" t="s">
        <v>108</v>
      </c>
      <c r="B66" s="15">
        <f>'[1]13'!B68</f>
        <v>280</v>
      </c>
      <c r="C66" s="16">
        <f>'[1]13'!C68</f>
        <v>40</v>
      </c>
      <c r="D66" s="16">
        <f>'[1]13'!D68</f>
        <v>0</v>
      </c>
      <c r="E66" s="16">
        <f>'[1]13'!E68</f>
        <v>0</v>
      </c>
      <c r="F66" s="15">
        <f t="shared" si="6"/>
        <v>320</v>
      </c>
      <c r="G66" s="15">
        <f>'[1]13'!H68</f>
        <v>145</v>
      </c>
      <c r="H66" s="16">
        <f>'[1]13'!I68</f>
        <v>24</v>
      </c>
      <c r="I66" s="16">
        <f>'[1]13'!J68</f>
        <v>0</v>
      </c>
      <c r="J66" s="16">
        <f>'[1]13'!K68</f>
        <v>0</v>
      </c>
      <c r="K66" s="15">
        <f t="shared" si="4"/>
        <v>169</v>
      </c>
      <c r="L66" s="18">
        <f>frq!C66</f>
        <v>1</v>
      </c>
      <c r="M66" s="16">
        <f t="shared" si="7"/>
        <v>145</v>
      </c>
      <c r="N66" s="16">
        <f t="shared" si="8"/>
        <v>24</v>
      </c>
      <c r="O66" s="16">
        <f t="shared" si="9"/>
        <v>0</v>
      </c>
      <c r="P66" s="16">
        <f t="shared" si="10"/>
        <v>0</v>
      </c>
      <c r="Q66" s="17">
        <f t="shared" si="5"/>
        <v>169</v>
      </c>
    </row>
    <row r="67" spans="1:19">
      <c r="A67" s="8" t="s">
        <v>109</v>
      </c>
      <c r="B67" s="15">
        <f>'[1]13'!B69</f>
        <v>280</v>
      </c>
      <c r="C67" s="16">
        <f>'[1]13'!C69</f>
        <v>40</v>
      </c>
      <c r="D67" s="16">
        <f>'[1]13'!D69</f>
        <v>0</v>
      </c>
      <c r="E67" s="16">
        <f>'[1]13'!E69</f>
        <v>0</v>
      </c>
      <c r="F67" s="15">
        <f t="shared" si="6"/>
        <v>320</v>
      </c>
      <c r="G67" s="15">
        <f>'[1]13'!H69</f>
        <v>145</v>
      </c>
      <c r="H67" s="16">
        <f>'[1]13'!I69</f>
        <v>26</v>
      </c>
      <c r="I67" s="16">
        <f>'[1]13'!J69</f>
        <v>0</v>
      </c>
      <c r="J67" s="16">
        <f>'[1]13'!K69</f>
        <v>0</v>
      </c>
      <c r="K67" s="15">
        <f t="shared" si="4"/>
        <v>171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26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171</v>
      </c>
    </row>
    <row r="68" spans="1:19">
      <c r="A68" s="8" t="s">
        <v>110</v>
      </c>
      <c r="B68" s="15">
        <f>'[1]13'!B70</f>
        <v>280</v>
      </c>
      <c r="C68" s="16">
        <f>'[1]13'!C70</f>
        <v>40</v>
      </c>
      <c r="D68" s="16">
        <f>'[1]13'!D70</f>
        <v>0</v>
      </c>
      <c r="E68" s="16">
        <f>'[1]13'!E70</f>
        <v>0</v>
      </c>
      <c r="F68" s="15">
        <f t="shared" si="6"/>
        <v>320</v>
      </c>
      <c r="G68" s="15">
        <f>'[1]13'!H70</f>
        <v>140</v>
      </c>
      <c r="H68" s="16">
        <f>'[1]13'!I70</f>
        <v>19</v>
      </c>
      <c r="I68" s="16">
        <f>'[1]13'!J70</f>
        <v>0</v>
      </c>
      <c r="J68" s="16">
        <f>'[1]13'!K70</f>
        <v>0</v>
      </c>
      <c r="K68" s="15">
        <f t="shared" ref="K68:K98" si="15">SUM(G68:J68)</f>
        <v>159</v>
      </c>
      <c r="L68" s="18">
        <f>frq!C68</f>
        <v>1</v>
      </c>
      <c r="M68" s="16">
        <f t="shared" si="11"/>
        <v>140</v>
      </c>
      <c r="N68" s="16">
        <f t="shared" si="12"/>
        <v>19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159</v>
      </c>
    </row>
    <row r="69" spans="1:19">
      <c r="A69" s="8" t="s">
        <v>111</v>
      </c>
      <c r="B69" s="15">
        <f>'[1]13'!B71</f>
        <v>260</v>
      </c>
      <c r="C69" s="16">
        <f>'[1]13'!C71</f>
        <v>60</v>
      </c>
      <c r="D69" s="16">
        <f>'[1]13'!D71</f>
        <v>0</v>
      </c>
      <c r="E69" s="16">
        <f>'[1]13'!E71</f>
        <v>0</v>
      </c>
      <c r="F69" s="15">
        <f t="shared" ref="F69:F98" si="17">SUM(B69:E69)</f>
        <v>320</v>
      </c>
      <c r="G69" s="15">
        <f>'[1]13'!H71</f>
        <v>140</v>
      </c>
      <c r="H69" s="16">
        <f>'[1]13'!I71</f>
        <v>21</v>
      </c>
      <c r="I69" s="16">
        <f>'[1]13'!J71</f>
        <v>0</v>
      </c>
      <c r="J69" s="16">
        <f>'[1]13'!K71</f>
        <v>0</v>
      </c>
      <c r="K69" s="15">
        <f t="shared" si="15"/>
        <v>161</v>
      </c>
      <c r="L69" s="18">
        <f>frq!C69</f>
        <v>1</v>
      </c>
      <c r="M69" s="16">
        <f t="shared" si="11"/>
        <v>140</v>
      </c>
      <c r="N69" s="16">
        <f t="shared" si="12"/>
        <v>21</v>
      </c>
      <c r="O69" s="16">
        <f t="shared" si="13"/>
        <v>0</v>
      </c>
      <c r="P69" s="16">
        <f t="shared" si="14"/>
        <v>0</v>
      </c>
      <c r="Q69" s="17">
        <f t="shared" si="16"/>
        <v>161</v>
      </c>
      <c r="S69">
        <f>96*4</f>
        <v>384</v>
      </c>
    </row>
    <row r="70" spans="1:19">
      <c r="A70" s="8" t="s">
        <v>112</v>
      </c>
      <c r="B70" s="15">
        <f>'[1]13'!B72</f>
        <v>260</v>
      </c>
      <c r="C70" s="16">
        <f>'[1]13'!C72</f>
        <v>60</v>
      </c>
      <c r="D70" s="16">
        <f>'[1]13'!D72</f>
        <v>0</v>
      </c>
      <c r="E70" s="16">
        <f>'[1]13'!E72</f>
        <v>0</v>
      </c>
      <c r="F70" s="15">
        <f t="shared" si="17"/>
        <v>320</v>
      </c>
      <c r="G70" s="15">
        <f>'[1]13'!H72</f>
        <v>145</v>
      </c>
      <c r="H70" s="16">
        <f>'[1]13'!I72</f>
        <v>22</v>
      </c>
      <c r="I70" s="16">
        <f>'[1]13'!J72</f>
        <v>0</v>
      </c>
      <c r="J70" s="16">
        <f>'[1]13'!K72</f>
        <v>0</v>
      </c>
      <c r="K70" s="15">
        <f t="shared" si="15"/>
        <v>167</v>
      </c>
      <c r="L70" s="18">
        <f>frq!C70</f>
        <v>1</v>
      </c>
      <c r="M70" s="16">
        <f t="shared" si="11"/>
        <v>145</v>
      </c>
      <c r="N70" s="16">
        <f t="shared" si="12"/>
        <v>22</v>
      </c>
      <c r="O70" s="16">
        <f t="shared" si="13"/>
        <v>0</v>
      </c>
      <c r="P70" s="16">
        <f t="shared" si="14"/>
        <v>0</v>
      </c>
      <c r="Q70" s="17">
        <f t="shared" si="16"/>
        <v>167</v>
      </c>
    </row>
    <row r="71" spans="1:19">
      <c r="A71" s="8" t="s">
        <v>113</v>
      </c>
      <c r="B71" s="15">
        <f>'[1]13'!B73</f>
        <v>240</v>
      </c>
      <c r="C71" s="16">
        <f>'[1]13'!C73</f>
        <v>80</v>
      </c>
      <c r="D71" s="16">
        <f>'[1]13'!D73</f>
        <v>0</v>
      </c>
      <c r="E71" s="16">
        <f>'[1]13'!E73</f>
        <v>0</v>
      </c>
      <c r="F71" s="15">
        <f t="shared" si="17"/>
        <v>320</v>
      </c>
      <c r="G71" s="15">
        <f>'[1]13'!H73</f>
        <v>145</v>
      </c>
      <c r="H71" s="16">
        <f>'[1]13'!I73</f>
        <v>36</v>
      </c>
      <c r="I71" s="16">
        <f>'[1]13'!J73</f>
        <v>0</v>
      </c>
      <c r="J71" s="16">
        <f>'[1]13'!K73</f>
        <v>0</v>
      </c>
      <c r="K71" s="15">
        <f t="shared" si="15"/>
        <v>181</v>
      </c>
      <c r="L71" s="18">
        <f>frq!C71</f>
        <v>1</v>
      </c>
      <c r="M71" s="16">
        <f t="shared" si="11"/>
        <v>145</v>
      </c>
      <c r="N71" s="16">
        <f t="shared" si="12"/>
        <v>36</v>
      </c>
      <c r="O71" s="16">
        <f t="shared" si="13"/>
        <v>0</v>
      </c>
      <c r="P71" s="16">
        <f t="shared" si="14"/>
        <v>0</v>
      </c>
      <c r="Q71" s="17">
        <f t="shared" si="16"/>
        <v>181</v>
      </c>
    </row>
    <row r="72" spans="1:19">
      <c r="A72" s="8" t="s">
        <v>114</v>
      </c>
      <c r="B72" s="15">
        <f>'[1]13'!B74</f>
        <v>260</v>
      </c>
      <c r="C72" s="16">
        <f>'[1]13'!C74</f>
        <v>60</v>
      </c>
      <c r="D72" s="16">
        <f>'[1]13'!D74</f>
        <v>0</v>
      </c>
      <c r="E72" s="16">
        <f>'[1]13'!E74</f>
        <v>0</v>
      </c>
      <c r="F72" s="15">
        <f t="shared" si="17"/>
        <v>320</v>
      </c>
      <c r="G72" s="15">
        <f>'[1]13'!H74</f>
        <v>145</v>
      </c>
      <c r="H72" s="16">
        <f>'[1]13'!I74</f>
        <v>44</v>
      </c>
      <c r="I72" s="16">
        <f>'[1]13'!J74</f>
        <v>0</v>
      </c>
      <c r="J72" s="16">
        <f>'[1]13'!K74</f>
        <v>0</v>
      </c>
      <c r="K72" s="15">
        <f t="shared" si="15"/>
        <v>189</v>
      </c>
      <c r="L72" s="18">
        <f>frq!C72</f>
        <v>1</v>
      </c>
      <c r="M72" s="16">
        <f t="shared" si="11"/>
        <v>145</v>
      </c>
      <c r="N72" s="16">
        <f t="shared" si="12"/>
        <v>44</v>
      </c>
      <c r="O72" s="16">
        <f t="shared" si="13"/>
        <v>0</v>
      </c>
      <c r="P72" s="16">
        <f t="shared" si="14"/>
        <v>0</v>
      </c>
      <c r="Q72" s="17">
        <f t="shared" si="16"/>
        <v>189</v>
      </c>
    </row>
    <row r="73" spans="1:19">
      <c r="A73" s="8" t="s">
        <v>115</v>
      </c>
      <c r="B73" s="15">
        <f>'[1]13'!B75</f>
        <v>260</v>
      </c>
      <c r="C73" s="16">
        <f>'[1]13'!C75</f>
        <v>60</v>
      </c>
      <c r="D73" s="16">
        <f>'[1]13'!D75</f>
        <v>0</v>
      </c>
      <c r="E73" s="16">
        <f>'[1]13'!E75</f>
        <v>0</v>
      </c>
      <c r="F73" s="15">
        <f t="shared" si="17"/>
        <v>320</v>
      </c>
      <c r="G73" s="15">
        <f>'[1]13'!H75</f>
        <v>145</v>
      </c>
      <c r="H73" s="16">
        <f>'[1]13'!I75</f>
        <v>60</v>
      </c>
      <c r="I73" s="16">
        <f>'[1]13'!J75</f>
        <v>0</v>
      </c>
      <c r="J73" s="16">
        <f>'[1]13'!K75</f>
        <v>0</v>
      </c>
      <c r="K73" s="15">
        <f t="shared" si="15"/>
        <v>205</v>
      </c>
      <c r="L73" s="18">
        <f>frq!C73</f>
        <v>1</v>
      </c>
      <c r="M73" s="16">
        <f t="shared" si="11"/>
        <v>145</v>
      </c>
      <c r="N73" s="16">
        <f t="shared" si="12"/>
        <v>60</v>
      </c>
      <c r="O73" s="16">
        <f t="shared" si="13"/>
        <v>0</v>
      </c>
      <c r="P73" s="16">
        <f t="shared" si="14"/>
        <v>0</v>
      </c>
      <c r="Q73" s="17">
        <f t="shared" si="16"/>
        <v>205</v>
      </c>
    </row>
    <row r="74" spans="1:19">
      <c r="A74" s="8" t="s">
        <v>116</v>
      </c>
      <c r="B74" s="15">
        <f>'[1]13'!B76</f>
        <v>230</v>
      </c>
      <c r="C74" s="16">
        <f>'[1]13'!C76</f>
        <v>90</v>
      </c>
      <c r="D74" s="16">
        <f>'[1]13'!D76</f>
        <v>0</v>
      </c>
      <c r="E74" s="16">
        <f>'[1]13'!E76</f>
        <v>0</v>
      </c>
      <c r="F74" s="15">
        <f t="shared" si="17"/>
        <v>320</v>
      </c>
      <c r="G74" s="15">
        <f>'[1]13'!H76</f>
        <v>147</v>
      </c>
      <c r="H74" s="16">
        <f>'[1]13'!I76</f>
        <v>90</v>
      </c>
      <c r="I74" s="16">
        <f>'[1]13'!J76</f>
        <v>0</v>
      </c>
      <c r="J74" s="16">
        <f>'[1]13'!K76</f>
        <v>0</v>
      </c>
      <c r="K74" s="15">
        <f t="shared" si="15"/>
        <v>237</v>
      </c>
      <c r="L74" s="18">
        <f>frq!C74</f>
        <v>1</v>
      </c>
      <c r="M74" s="16">
        <f t="shared" si="11"/>
        <v>147</v>
      </c>
      <c r="N74" s="16">
        <f t="shared" si="12"/>
        <v>90</v>
      </c>
      <c r="O74" s="16">
        <f t="shared" si="13"/>
        <v>0</v>
      </c>
      <c r="P74" s="16">
        <f t="shared" si="14"/>
        <v>0</v>
      </c>
      <c r="Q74" s="17">
        <f t="shared" si="16"/>
        <v>237</v>
      </c>
    </row>
    <row r="75" spans="1:19">
      <c r="A75" s="8" t="s">
        <v>117</v>
      </c>
      <c r="B75" s="15">
        <f>'[1]13'!B77</f>
        <v>325</v>
      </c>
      <c r="C75" s="16">
        <f>'[1]13'!C77</f>
        <v>0</v>
      </c>
      <c r="D75" s="16">
        <f>'[1]13'!D77</f>
        <v>0</v>
      </c>
      <c r="E75" s="16">
        <f>'[1]13'!E77</f>
        <v>0</v>
      </c>
      <c r="F75" s="15">
        <f t="shared" si="17"/>
        <v>325</v>
      </c>
      <c r="G75" s="15">
        <f>'[1]13'!H77</f>
        <v>279.94800000000004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279.94800000000004</v>
      </c>
      <c r="L75" s="18">
        <f>frq!C75</f>
        <v>1</v>
      </c>
      <c r="M75" s="16">
        <f t="shared" si="11"/>
        <v>279.94800000000004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279.94800000000004</v>
      </c>
    </row>
    <row r="76" spans="1:19">
      <c r="A76" s="8" t="s">
        <v>118</v>
      </c>
      <c r="B76" s="15">
        <f>'[1]13'!B78</f>
        <v>325</v>
      </c>
      <c r="C76" s="16">
        <f>'[1]13'!C78</f>
        <v>0</v>
      </c>
      <c r="D76" s="16">
        <f>'[1]13'!D78</f>
        <v>0</v>
      </c>
      <c r="E76" s="16">
        <f>'[1]13'!E78</f>
        <v>0</v>
      </c>
      <c r="F76" s="15">
        <f t="shared" si="17"/>
        <v>325</v>
      </c>
      <c r="G76" s="15">
        <f>'[1]13'!H78</f>
        <v>317.42399999999998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317.42399999999998</v>
      </c>
      <c r="L76" s="18">
        <f>frq!C76</f>
        <v>1</v>
      </c>
      <c r="M76" s="16">
        <f t="shared" si="11"/>
        <v>317.42399999999998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317.42399999999998</v>
      </c>
    </row>
    <row r="77" spans="1:19">
      <c r="A77" s="8" t="s">
        <v>119</v>
      </c>
      <c r="B77" s="15">
        <f>'[1]13'!B79</f>
        <v>325</v>
      </c>
      <c r="C77" s="16">
        <f>'[1]13'!C79</f>
        <v>0</v>
      </c>
      <c r="D77" s="16">
        <f>'[1]13'!D79</f>
        <v>0</v>
      </c>
      <c r="E77" s="16">
        <f>'[1]13'!E79</f>
        <v>0</v>
      </c>
      <c r="F77" s="15">
        <f t="shared" si="17"/>
        <v>325</v>
      </c>
      <c r="G77" s="15">
        <f>'[1]13'!H79</f>
        <v>321.524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321.524</v>
      </c>
      <c r="L77" s="18">
        <f>frq!C77</f>
        <v>1</v>
      </c>
      <c r="M77" s="16">
        <f t="shared" si="11"/>
        <v>321.524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321.524</v>
      </c>
    </row>
    <row r="78" spans="1:19">
      <c r="A78" s="8" t="s">
        <v>120</v>
      </c>
      <c r="B78" s="15">
        <f>'[1]13'!B80</f>
        <v>325</v>
      </c>
      <c r="C78" s="16">
        <f>'[1]13'!C80</f>
        <v>0</v>
      </c>
      <c r="D78" s="16">
        <f>'[1]13'!D80</f>
        <v>0</v>
      </c>
      <c r="E78" s="16">
        <f>'[1]13'!E80</f>
        <v>0</v>
      </c>
      <c r="F78" s="15">
        <f t="shared" si="17"/>
        <v>325</v>
      </c>
      <c r="G78" s="15">
        <f>'[1]13'!H80</f>
        <v>325.77199999999999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325.77199999999999</v>
      </c>
      <c r="L78" s="18">
        <f>frq!C78</f>
        <v>1</v>
      </c>
      <c r="M78" s="16">
        <f t="shared" si="11"/>
        <v>325.77199999999999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325.77199999999999</v>
      </c>
    </row>
    <row r="79" spans="1:19">
      <c r="A79" s="8" t="s">
        <v>121</v>
      </c>
      <c r="B79" s="15">
        <f>'[1]13'!B81</f>
        <v>325</v>
      </c>
      <c r="C79" s="16">
        <f>'[1]13'!C81</f>
        <v>0</v>
      </c>
      <c r="D79" s="16">
        <f>'[1]13'!D81</f>
        <v>0</v>
      </c>
      <c r="E79" s="16">
        <f>'[1]13'!E81</f>
        <v>0</v>
      </c>
      <c r="F79" s="15">
        <f t="shared" si="17"/>
        <v>325</v>
      </c>
      <c r="G79" s="15">
        <f>'[1]13'!H81</f>
        <v>317.68399999999997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317.68399999999997</v>
      </c>
      <c r="L79" s="18">
        <f>frq!C79</f>
        <v>1</v>
      </c>
      <c r="M79" s="16">
        <f t="shared" si="11"/>
        <v>317.68399999999997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317.68399999999997</v>
      </c>
    </row>
    <row r="80" spans="1:19">
      <c r="A80" s="8" t="s">
        <v>122</v>
      </c>
      <c r="B80" s="15">
        <f>'[1]13'!B82</f>
        <v>325</v>
      </c>
      <c r="C80" s="16">
        <f>'[1]13'!C82</f>
        <v>0</v>
      </c>
      <c r="D80" s="16">
        <f>'[1]13'!D82</f>
        <v>0</v>
      </c>
      <c r="E80" s="16">
        <f>'[1]13'!E82</f>
        <v>0</v>
      </c>
      <c r="F80" s="15">
        <f t="shared" si="17"/>
        <v>325</v>
      </c>
      <c r="G80" s="15">
        <f>'[1]13'!H82</f>
        <v>314.50400000000002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314.50400000000002</v>
      </c>
      <c r="L80" s="18">
        <f>frq!C80</f>
        <v>1</v>
      </c>
      <c r="M80" s="16">
        <f t="shared" si="11"/>
        <v>314.50400000000002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314.50400000000002</v>
      </c>
    </row>
    <row r="81" spans="1:17">
      <c r="A81" s="8" t="s">
        <v>123</v>
      </c>
      <c r="B81" s="15">
        <f>'[1]13'!B83</f>
        <v>325</v>
      </c>
      <c r="C81" s="16">
        <f>'[1]13'!C83</f>
        <v>0</v>
      </c>
      <c r="D81" s="16">
        <f>'[1]13'!D83</f>
        <v>0</v>
      </c>
      <c r="E81" s="16">
        <f>'[1]13'!E83</f>
        <v>0</v>
      </c>
      <c r="F81" s="15">
        <f t="shared" si="17"/>
        <v>325</v>
      </c>
      <c r="G81" s="15">
        <f>'[1]13'!H83</f>
        <v>317.892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317.892</v>
      </c>
      <c r="L81" s="18">
        <f>frq!C81</f>
        <v>1</v>
      </c>
      <c r="M81" s="16">
        <f t="shared" si="11"/>
        <v>317.892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317.892</v>
      </c>
    </row>
    <row r="82" spans="1:17">
      <c r="A82" s="8" t="s">
        <v>124</v>
      </c>
      <c r="B82" s="15">
        <f>'[1]13'!B84</f>
        <v>325</v>
      </c>
      <c r="C82" s="16">
        <f>'[1]13'!C84</f>
        <v>0</v>
      </c>
      <c r="D82" s="16">
        <f>'[1]13'!D84</f>
        <v>0</v>
      </c>
      <c r="E82" s="16">
        <f>'[1]13'!E84</f>
        <v>0</v>
      </c>
      <c r="F82" s="15">
        <f t="shared" si="17"/>
        <v>325</v>
      </c>
      <c r="G82" s="15">
        <f>'[1]13'!H84</f>
        <v>318.06400000000002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318.06400000000002</v>
      </c>
      <c r="L82" s="18">
        <f>frq!C82</f>
        <v>1</v>
      </c>
      <c r="M82" s="16">
        <f t="shared" si="11"/>
        <v>318.06400000000002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318.06400000000002</v>
      </c>
    </row>
    <row r="83" spans="1:17">
      <c r="A83" s="8" t="s">
        <v>125</v>
      </c>
      <c r="B83" s="15">
        <f>'[1]13'!B85</f>
        <v>325</v>
      </c>
      <c r="C83" s="16">
        <f>'[1]13'!C85</f>
        <v>0</v>
      </c>
      <c r="D83" s="16">
        <f>'[1]13'!D85</f>
        <v>0</v>
      </c>
      <c r="E83" s="16">
        <f>'[1]13'!E85</f>
        <v>0</v>
      </c>
      <c r="F83" s="15">
        <f t="shared" si="17"/>
        <v>325</v>
      </c>
      <c r="G83" s="15">
        <f>'[1]13'!H85</f>
        <v>319.7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319.7</v>
      </c>
      <c r="L83" s="18">
        <f>frq!C83</f>
        <v>1</v>
      </c>
      <c r="M83" s="16">
        <f t="shared" si="11"/>
        <v>319.7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319.7</v>
      </c>
    </row>
    <row r="84" spans="1:17">
      <c r="A84" s="8" t="s">
        <v>126</v>
      </c>
      <c r="B84" s="15">
        <f>'[1]13'!B86</f>
        <v>325</v>
      </c>
      <c r="C84" s="16">
        <f>'[1]13'!C86</f>
        <v>0</v>
      </c>
      <c r="D84" s="16">
        <f>'[1]13'!D86</f>
        <v>0</v>
      </c>
      <c r="E84" s="16">
        <f>'[1]13'!E86</f>
        <v>0</v>
      </c>
      <c r="F84" s="15">
        <f t="shared" si="17"/>
        <v>325</v>
      </c>
      <c r="G84" s="15">
        <f>'[1]13'!H86</f>
        <v>317.88400000000001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317.88400000000001</v>
      </c>
      <c r="L84" s="18">
        <f>frq!C84</f>
        <v>1</v>
      </c>
      <c r="M84" s="16">
        <f t="shared" si="11"/>
        <v>317.88400000000001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317.88400000000001</v>
      </c>
    </row>
    <row r="85" spans="1:17">
      <c r="A85" s="8" t="s">
        <v>127</v>
      </c>
      <c r="B85" s="15">
        <f>'[1]13'!B87</f>
        <v>325</v>
      </c>
      <c r="C85" s="16">
        <f>'[1]13'!C87</f>
        <v>0</v>
      </c>
      <c r="D85" s="16">
        <f>'[1]13'!D87</f>
        <v>0</v>
      </c>
      <c r="E85" s="16">
        <f>'[1]13'!E87</f>
        <v>0</v>
      </c>
      <c r="F85" s="15">
        <f t="shared" si="17"/>
        <v>325</v>
      </c>
      <c r="G85" s="15">
        <f>'[1]13'!H87</f>
        <v>317.68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317.68</v>
      </c>
      <c r="L85" s="18">
        <f>frq!C85</f>
        <v>1</v>
      </c>
      <c r="M85" s="16">
        <f t="shared" si="11"/>
        <v>317.68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317.68</v>
      </c>
    </row>
    <row r="86" spans="1:17">
      <c r="A86" s="8" t="s">
        <v>128</v>
      </c>
      <c r="B86" s="15">
        <f>'[1]13'!B88</f>
        <v>325</v>
      </c>
      <c r="C86" s="16">
        <f>'[1]13'!C88</f>
        <v>0</v>
      </c>
      <c r="D86" s="16">
        <f>'[1]13'!D88</f>
        <v>0</v>
      </c>
      <c r="E86" s="16">
        <f>'[1]13'!E88</f>
        <v>0</v>
      </c>
      <c r="F86" s="15">
        <f t="shared" si="17"/>
        <v>325</v>
      </c>
      <c r="G86" s="15">
        <f>'[1]13'!H88</f>
        <v>319.15199999999999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319.15199999999999</v>
      </c>
      <c r="L86" s="18">
        <f>frq!C86</f>
        <v>1</v>
      </c>
      <c r="M86" s="16">
        <f t="shared" si="11"/>
        <v>319.15199999999999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319.15199999999999</v>
      </c>
    </row>
    <row r="87" spans="1:17">
      <c r="A87" s="8" t="s">
        <v>129</v>
      </c>
      <c r="B87" s="15">
        <f>'[1]13'!B89</f>
        <v>325</v>
      </c>
      <c r="C87" s="16">
        <f>'[1]13'!C89</f>
        <v>0</v>
      </c>
      <c r="D87" s="16">
        <f>'[1]13'!D89</f>
        <v>0</v>
      </c>
      <c r="E87" s="16">
        <f>'[1]13'!E89</f>
        <v>0</v>
      </c>
      <c r="F87" s="15">
        <f t="shared" si="17"/>
        <v>325</v>
      </c>
      <c r="G87" s="15">
        <f>'[1]13'!H89</f>
        <v>319.53199999999998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319.53199999999998</v>
      </c>
      <c r="L87" s="18">
        <f>frq!C87</f>
        <v>1</v>
      </c>
      <c r="M87" s="16">
        <f t="shared" si="11"/>
        <v>319.53199999999998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319.53199999999998</v>
      </c>
    </row>
    <row r="88" spans="1:17">
      <c r="A88" s="8" t="s">
        <v>130</v>
      </c>
      <c r="B88" s="15">
        <f>'[1]13'!B90</f>
        <v>325</v>
      </c>
      <c r="C88" s="16">
        <f>'[1]13'!C90</f>
        <v>0</v>
      </c>
      <c r="D88" s="16">
        <f>'[1]13'!D90</f>
        <v>0</v>
      </c>
      <c r="E88" s="16">
        <f>'[1]13'!E90</f>
        <v>0</v>
      </c>
      <c r="F88" s="15">
        <f t="shared" si="17"/>
        <v>325</v>
      </c>
      <c r="G88" s="15">
        <f>'[1]13'!H90</f>
        <v>319.82400000000001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319.82400000000001</v>
      </c>
      <c r="L88" s="18">
        <f>frq!C88</f>
        <v>1</v>
      </c>
      <c r="M88" s="16">
        <f t="shared" si="11"/>
        <v>319.82400000000001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319.82400000000001</v>
      </c>
    </row>
    <row r="89" spans="1:17">
      <c r="A89" s="8" t="s">
        <v>131</v>
      </c>
      <c r="B89" s="15">
        <f>'[1]13'!B91</f>
        <v>325</v>
      </c>
      <c r="C89" s="16">
        <f>'[1]13'!C91</f>
        <v>0</v>
      </c>
      <c r="D89" s="16">
        <f>'[1]13'!D91</f>
        <v>0</v>
      </c>
      <c r="E89" s="16">
        <f>'[1]13'!E91</f>
        <v>0</v>
      </c>
      <c r="F89" s="15">
        <f t="shared" si="17"/>
        <v>325</v>
      </c>
      <c r="G89" s="15">
        <f>'[1]13'!H91</f>
        <v>319.92399999999998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319.92399999999998</v>
      </c>
      <c r="L89" s="18">
        <f>frq!C89</f>
        <v>1</v>
      </c>
      <c r="M89" s="16">
        <f t="shared" si="11"/>
        <v>319.92399999999998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319.92399999999998</v>
      </c>
    </row>
    <row r="90" spans="1:17">
      <c r="A90" s="8" t="s">
        <v>132</v>
      </c>
      <c r="B90" s="15">
        <f>'[1]13'!B92</f>
        <v>325</v>
      </c>
      <c r="C90" s="16">
        <f>'[1]13'!C92</f>
        <v>0</v>
      </c>
      <c r="D90" s="16">
        <f>'[1]13'!D92</f>
        <v>0</v>
      </c>
      <c r="E90" s="16">
        <f>'[1]13'!E92</f>
        <v>0</v>
      </c>
      <c r="F90" s="15">
        <f t="shared" si="17"/>
        <v>325</v>
      </c>
      <c r="G90" s="15">
        <f>'[1]13'!H92</f>
        <v>319.53200000000004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319.53200000000004</v>
      </c>
      <c r="L90" s="18">
        <f>frq!C90</f>
        <v>1</v>
      </c>
      <c r="M90" s="16">
        <f t="shared" si="11"/>
        <v>319.53200000000004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319.53200000000004</v>
      </c>
    </row>
    <row r="91" spans="1:17">
      <c r="A91" s="8" t="s">
        <v>133</v>
      </c>
      <c r="B91" s="15">
        <f>'[1]13'!B93</f>
        <v>325</v>
      </c>
      <c r="C91" s="16">
        <f>'[1]13'!C93</f>
        <v>0</v>
      </c>
      <c r="D91" s="16">
        <f>'[1]13'!D93</f>
        <v>0</v>
      </c>
      <c r="E91" s="16">
        <f>'[1]13'!E93</f>
        <v>0</v>
      </c>
      <c r="F91" s="15">
        <f t="shared" si="17"/>
        <v>325</v>
      </c>
      <c r="G91" s="15">
        <f>'[1]13'!H93</f>
        <v>319.83199999999994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319.83199999999994</v>
      </c>
      <c r="L91" s="18">
        <f>frq!C91</f>
        <v>1</v>
      </c>
      <c r="M91" s="16">
        <f t="shared" si="11"/>
        <v>319.83199999999994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319.83199999999994</v>
      </c>
    </row>
    <row r="92" spans="1:17">
      <c r="A92" s="8" t="s">
        <v>134</v>
      </c>
      <c r="B92" s="15">
        <f>'[1]13'!B94</f>
        <v>325</v>
      </c>
      <c r="C92" s="16">
        <f>'[1]13'!C94</f>
        <v>0</v>
      </c>
      <c r="D92" s="16">
        <f>'[1]13'!D94</f>
        <v>0</v>
      </c>
      <c r="E92" s="16">
        <f>'[1]13'!E94</f>
        <v>0</v>
      </c>
      <c r="F92" s="15">
        <f t="shared" si="17"/>
        <v>325</v>
      </c>
      <c r="G92" s="15">
        <f>'[1]13'!H94</f>
        <v>323.13200000000001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323.13200000000001</v>
      </c>
      <c r="L92" s="18">
        <f>frq!C92</f>
        <v>1</v>
      </c>
      <c r="M92" s="16">
        <f t="shared" si="11"/>
        <v>323.13200000000001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323.13200000000001</v>
      </c>
    </row>
    <row r="93" spans="1:17">
      <c r="A93" s="8" t="s">
        <v>135</v>
      </c>
      <c r="B93" s="15">
        <f>'[1]13'!B95</f>
        <v>325</v>
      </c>
      <c r="C93" s="16">
        <f>'[1]13'!C95</f>
        <v>0</v>
      </c>
      <c r="D93" s="16">
        <f>'[1]13'!D95</f>
        <v>0</v>
      </c>
      <c r="E93" s="16">
        <f>'[1]13'!E95</f>
        <v>0</v>
      </c>
      <c r="F93" s="15">
        <f t="shared" si="17"/>
        <v>325</v>
      </c>
      <c r="G93" s="15">
        <f>'[1]13'!H95</f>
        <v>321.37200000000001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321.37200000000001</v>
      </c>
      <c r="L93" s="18">
        <f>frq!C93</f>
        <v>1</v>
      </c>
      <c r="M93" s="16">
        <f t="shared" si="11"/>
        <v>321.37200000000001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321.37200000000001</v>
      </c>
    </row>
    <row r="94" spans="1:17">
      <c r="A94" s="8" t="s">
        <v>136</v>
      </c>
      <c r="B94" s="15">
        <f>'[1]13'!B96</f>
        <v>325</v>
      </c>
      <c r="C94" s="16">
        <f>'[1]13'!C96</f>
        <v>0</v>
      </c>
      <c r="D94" s="16">
        <f>'[1]13'!D96</f>
        <v>0</v>
      </c>
      <c r="E94" s="16">
        <f>'[1]13'!E96</f>
        <v>0</v>
      </c>
      <c r="F94" s="15">
        <f t="shared" si="17"/>
        <v>325</v>
      </c>
      <c r="G94" s="15">
        <f>'[1]13'!H96</f>
        <v>322.00400000000002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322.00400000000002</v>
      </c>
      <c r="L94" s="18">
        <f>frq!C94</f>
        <v>1</v>
      </c>
      <c r="M94" s="16">
        <f t="shared" si="11"/>
        <v>322.00400000000002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322.00400000000002</v>
      </c>
    </row>
    <row r="95" spans="1:17">
      <c r="A95" s="8" t="s">
        <v>137</v>
      </c>
      <c r="B95" s="15">
        <f>'[1]13'!B97</f>
        <v>325</v>
      </c>
      <c r="C95" s="16">
        <f>'[1]13'!C97</f>
        <v>0</v>
      </c>
      <c r="D95" s="16">
        <f>'[1]13'!D97</f>
        <v>0</v>
      </c>
      <c r="E95" s="16">
        <f>'[1]13'!E97</f>
        <v>0</v>
      </c>
      <c r="F95" s="15">
        <f t="shared" si="17"/>
        <v>325</v>
      </c>
      <c r="G95" s="15">
        <f>'[1]13'!H97</f>
        <v>322.28399999999999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322.28399999999999</v>
      </c>
      <c r="L95" s="18">
        <f>frq!C95</f>
        <v>1</v>
      </c>
      <c r="M95" s="16">
        <f t="shared" si="11"/>
        <v>322.28399999999999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322.28399999999999</v>
      </c>
    </row>
    <row r="96" spans="1:17">
      <c r="A96" s="8" t="s">
        <v>138</v>
      </c>
      <c r="B96" s="15">
        <f>'[1]13'!B98</f>
        <v>325</v>
      </c>
      <c r="C96" s="16">
        <f>'[1]13'!C98</f>
        <v>0</v>
      </c>
      <c r="D96" s="16">
        <f>'[1]13'!D98</f>
        <v>0</v>
      </c>
      <c r="E96" s="16">
        <f>'[1]13'!E98</f>
        <v>0</v>
      </c>
      <c r="F96" s="15">
        <f t="shared" si="17"/>
        <v>325</v>
      </c>
      <c r="G96" s="15">
        <f>'[1]13'!H98</f>
        <v>321.67600000000004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321.67600000000004</v>
      </c>
      <c r="L96" s="18">
        <f>frq!C96</f>
        <v>1</v>
      </c>
      <c r="M96" s="16">
        <f t="shared" si="11"/>
        <v>321.67600000000004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321.67600000000004</v>
      </c>
    </row>
    <row r="97" spans="1:17">
      <c r="A97" s="8" t="s">
        <v>139</v>
      </c>
      <c r="B97" s="15">
        <f>'[1]13'!B99</f>
        <v>325</v>
      </c>
      <c r="C97" s="16">
        <f>'[1]13'!C99</f>
        <v>0</v>
      </c>
      <c r="D97" s="16">
        <f>'[1]13'!D99</f>
        <v>0</v>
      </c>
      <c r="E97" s="16">
        <f>'[1]13'!E99</f>
        <v>0</v>
      </c>
      <c r="F97" s="15">
        <f t="shared" si="17"/>
        <v>325</v>
      </c>
      <c r="G97" s="15">
        <f>'[1]13'!H99</f>
        <v>322.28000000000003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322.28000000000003</v>
      </c>
      <c r="L97" s="18">
        <f>frq!C97</f>
        <v>1</v>
      </c>
      <c r="M97" s="16">
        <f t="shared" si="11"/>
        <v>322.28000000000003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322.28000000000003</v>
      </c>
    </row>
    <row r="98" spans="1:17">
      <c r="A98" s="8" t="s">
        <v>140</v>
      </c>
      <c r="B98" s="15">
        <f>'[1]13'!B100</f>
        <v>325</v>
      </c>
      <c r="C98" s="16">
        <f>'[1]13'!C100</f>
        <v>0</v>
      </c>
      <c r="D98" s="16">
        <f>'[1]13'!D100</f>
        <v>0</v>
      </c>
      <c r="E98" s="16">
        <f>'[1]13'!E100</f>
        <v>0</v>
      </c>
      <c r="F98" s="15">
        <f t="shared" si="17"/>
        <v>325</v>
      </c>
      <c r="G98" s="15">
        <f>'[1]13'!H100</f>
        <v>322.20400000000006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322.20400000000006</v>
      </c>
      <c r="L98" s="18">
        <f>frq!C98</f>
        <v>1</v>
      </c>
      <c r="M98" s="16">
        <f t="shared" si="11"/>
        <v>322.20400000000006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322.20400000000006</v>
      </c>
    </row>
    <row r="99" spans="1:17">
      <c r="A99" s="8" t="s">
        <v>175</v>
      </c>
      <c r="B99" s="15">
        <f t="shared" ref="B99:Q99" si="18">SUM(B3:B98)/4000</f>
        <v>5.6987500000000004</v>
      </c>
      <c r="C99" s="15">
        <f t="shared" si="18"/>
        <v>0.14249999999999999</v>
      </c>
      <c r="D99" s="15">
        <f t="shared" si="18"/>
        <v>0</v>
      </c>
      <c r="E99" s="15">
        <f t="shared" si="18"/>
        <v>0</v>
      </c>
      <c r="F99" s="15">
        <f t="shared" si="18"/>
        <v>5.8412499999999996</v>
      </c>
      <c r="G99" s="15">
        <f t="shared" si="18"/>
        <v>4.5029160000000008</v>
      </c>
      <c r="H99" s="15">
        <f t="shared" si="18"/>
        <v>9.0749999999999997E-2</v>
      </c>
      <c r="I99" s="15">
        <f t="shared" si="18"/>
        <v>0</v>
      </c>
      <c r="J99" s="15">
        <f t="shared" si="18"/>
        <v>0</v>
      </c>
      <c r="K99" s="15">
        <f t="shared" si="18"/>
        <v>4.5936660000000007</v>
      </c>
      <c r="L99" s="15">
        <f t="shared" si="18"/>
        <v>2.4E-2</v>
      </c>
      <c r="M99" s="15">
        <f t="shared" si="18"/>
        <v>4.5029160000000008</v>
      </c>
      <c r="N99" s="15">
        <f t="shared" si="18"/>
        <v>9.0749999999999997E-2</v>
      </c>
      <c r="O99" s="15">
        <f t="shared" si="18"/>
        <v>0</v>
      </c>
      <c r="P99" s="15">
        <f t="shared" si="18"/>
        <v>0</v>
      </c>
      <c r="Q99" s="15">
        <f t="shared" si="18"/>
        <v>4.5936660000000007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'[2]13'!B5</f>
        <v>84</v>
      </c>
      <c r="C3" s="205">
        <f>'[2]13'!C5</f>
        <v>0</v>
      </c>
      <c r="D3" s="205">
        <f>'[2]13'!D5</f>
        <v>0</v>
      </c>
      <c r="E3" s="205">
        <f>'[2]13'!E5</f>
        <v>0</v>
      </c>
      <c r="F3" s="15">
        <f>SUM(B3:E3)</f>
        <v>84</v>
      </c>
      <c r="G3" s="204">
        <f>'[2]13'!H5</f>
        <v>39</v>
      </c>
      <c r="H3" s="205">
        <f>'[2]13'!I5</f>
        <v>0</v>
      </c>
      <c r="I3" s="205">
        <f>'[2]13'!J5</f>
        <v>0</v>
      </c>
      <c r="J3" s="205">
        <f>'[2]13'!K5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'[2]13'!B6</f>
        <v>84</v>
      </c>
      <c r="C4" s="205">
        <f>'[2]13'!C6</f>
        <v>0</v>
      </c>
      <c r="D4" s="205">
        <f>'[2]13'!D6</f>
        <v>0</v>
      </c>
      <c r="E4" s="205">
        <f>'[2]13'!E6</f>
        <v>0</v>
      </c>
      <c r="F4" s="15">
        <f>SUM(B4:E4)</f>
        <v>84</v>
      </c>
      <c r="G4" s="204">
        <f>'[2]13'!H6</f>
        <v>39</v>
      </c>
      <c r="H4" s="205">
        <f>'[2]13'!I6</f>
        <v>0</v>
      </c>
      <c r="I4" s="205">
        <f>'[2]13'!J6</f>
        <v>0</v>
      </c>
      <c r="J4" s="205">
        <f>'[2]13'!K6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'[2]13'!B7</f>
        <v>84</v>
      </c>
      <c r="C5" s="205">
        <f>'[2]13'!C7</f>
        <v>0</v>
      </c>
      <c r="D5" s="205">
        <f>'[2]13'!D7</f>
        <v>0</v>
      </c>
      <c r="E5" s="205">
        <f>'[2]13'!E7</f>
        <v>0</v>
      </c>
      <c r="F5" s="15">
        <f t="shared" ref="F5:F68" si="6">SUM(B5:E5)</f>
        <v>84</v>
      </c>
      <c r="G5" s="204">
        <f>'[2]13'!H7</f>
        <v>39</v>
      </c>
      <c r="H5" s="205">
        <f>'[2]13'!I7</f>
        <v>0</v>
      </c>
      <c r="I5" s="205">
        <f>'[2]13'!J7</f>
        <v>0</v>
      </c>
      <c r="J5" s="205">
        <f>'[2]13'!K7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'[2]13'!B8</f>
        <v>84</v>
      </c>
      <c r="C6" s="205">
        <f>'[2]13'!C8</f>
        <v>0</v>
      </c>
      <c r="D6" s="205">
        <f>'[2]13'!D8</f>
        <v>0</v>
      </c>
      <c r="E6" s="205">
        <f>'[2]13'!E8</f>
        <v>0</v>
      </c>
      <c r="F6" s="15">
        <f t="shared" si="6"/>
        <v>84</v>
      </c>
      <c r="G6" s="204">
        <f>'[2]13'!H8</f>
        <v>39</v>
      </c>
      <c r="H6" s="205">
        <f>'[2]13'!I8</f>
        <v>0</v>
      </c>
      <c r="I6" s="205">
        <f>'[2]13'!J8</f>
        <v>0</v>
      </c>
      <c r="J6" s="205">
        <f>'[2]13'!K8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'[2]13'!B9</f>
        <v>84</v>
      </c>
      <c r="C7" s="205">
        <f>'[2]13'!C9</f>
        <v>0</v>
      </c>
      <c r="D7" s="205">
        <f>'[2]13'!D9</f>
        <v>0</v>
      </c>
      <c r="E7" s="205">
        <f>'[2]13'!E9</f>
        <v>0</v>
      </c>
      <c r="F7" s="15">
        <f t="shared" si="6"/>
        <v>84</v>
      </c>
      <c r="G7" s="204">
        <f>'[2]13'!H9</f>
        <v>39</v>
      </c>
      <c r="H7" s="205">
        <f>'[2]13'!I9</f>
        <v>0</v>
      </c>
      <c r="I7" s="205">
        <f>'[2]13'!J9</f>
        <v>0</v>
      </c>
      <c r="J7" s="205">
        <f>'[2]13'!K9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'[2]13'!B10</f>
        <v>84</v>
      </c>
      <c r="C8" s="205">
        <f>'[2]13'!C10</f>
        <v>0</v>
      </c>
      <c r="D8" s="205">
        <f>'[2]13'!D10</f>
        <v>0</v>
      </c>
      <c r="E8" s="205">
        <f>'[2]13'!E10</f>
        <v>0</v>
      </c>
      <c r="F8" s="15">
        <f t="shared" si="6"/>
        <v>84</v>
      </c>
      <c r="G8" s="204">
        <f>'[2]13'!H10</f>
        <v>39</v>
      </c>
      <c r="H8" s="205">
        <f>'[2]13'!I10</f>
        <v>0</v>
      </c>
      <c r="I8" s="205">
        <f>'[2]13'!J10</f>
        <v>0</v>
      </c>
      <c r="J8" s="205">
        <f>'[2]13'!K10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'[2]13'!B11</f>
        <v>84</v>
      </c>
      <c r="C9" s="205">
        <f>'[2]13'!C11</f>
        <v>0</v>
      </c>
      <c r="D9" s="205">
        <f>'[2]13'!D11</f>
        <v>0</v>
      </c>
      <c r="E9" s="205">
        <f>'[2]13'!E11</f>
        <v>0</v>
      </c>
      <c r="F9" s="15">
        <f t="shared" si="6"/>
        <v>84</v>
      </c>
      <c r="G9" s="204">
        <f>'[2]13'!H11</f>
        <v>37</v>
      </c>
      <c r="H9" s="205">
        <f>'[2]13'!I11</f>
        <v>0</v>
      </c>
      <c r="I9" s="205">
        <f>'[2]13'!J11</f>
        <v>0</v>
      </c>
      <c r="J9" s="205">
        <f>'[2]13'!K11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'[2]13'!B12</f>
        <v>84</v>
      </c>
      <c r="C10" s="205">
        <f>'[2]13'!C12</f>
        <v>0</v>
      </c>
      <c r="D10" s="205">
        <f>'[2]13'!D12</f>
        <v>0</v>
      </c>
      <c r="E10" s="205">
        <f>'[2]13'!E12</f>
        <v>0</v>
      </c>
      <c r="F10" s="15">
        <f t="shared" si="6"/>
        <v>84</v>
      </c>
      <c r="G10" s="204">
        <f>'[2]13'!H12</f>
        <v>37</v>
      </c>
      <c r="H10" s="205">
        <f>'[2]13'!I12</f>
        <v>0</v>
      </c>
      <c r="I10" s="205">
        <f>'[2]13'!J12</f>
        <v>0</v>
      </c>
      <c r="J10" s="205">
        <f>'[2]13'!K12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'[2]13'!B13</f>
        <v>84</v>
      </c>
      <c r="C11" s="205">
        <f>'[2]13'!C13</f>
        <v>0</v>
      </c>
      <c r="D11" s="205">
        <f>'[2]13'!D13</f>
        <v>0</v>
      </c>
      <c r="E11" s="205">
        <f>'[2]13'!E13</f>
        <v>0</v>
      </c>
      <c r="F11" s="15">
        <f t="shared" si="6"/>
        <v>84</v>
      </c>
      <c r="G11" s="204">
        <f>'[2]13'!H13</f>
        <v>37</v>
      </c>
      <c r="H11" s="205">
        <f>'[2]13'!I13</f>
        <v>0</v>
      </c>
      <c r="I11" s="205">
        <f>'[2]13'!J13</f>
        <v>0</v>
      </c>
      <c r="J11" s="205">
        <f>'[2]13'!K13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'[2]13'!B14</f>
        <v>84</v>
      </c>
      <c r="C12" s="205">
        <f>'[2]13'!C14</f>
        <v>0</v>
      </c>
      <c r="D12" s="205">
        <f>'[2]13'!D14</f>
        <v>0</v>
      </c>
      <c r="E12" s="205">
        <f>'[2]13'!E14</f>
        <v>0</v>
      </c>
      <c r="F12" s="15">
        <f t="shared" si="6"/>
        <v>84</v>
      </c>
      <c r="G12" s="204">
        <f>'[2]13'!H14</f>
        <v>37</v>
      </c>
      <c r="H12" s="205">
        <f>'[2]13'!I14</f>
        <v>0</v>
      </c>
      <c r="I12" s="205">
        <f>'[2]13'!J14</f>
        <v>0</v>
      </c>
      <c r="J12" s="205">
        <f>'[2]13'!K14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'[2]13'!B15</f>
        <v>84</v>
      </c>
      <c r="C13" s="205">
        <f>'[2]13'!C15</f>
        <v>0</v>
      </c>
      <c r="D13" s="205">
        <f>'[2]13'!D15</f>
        <v>0</v>
      </c>
      <c r="E13" s="205">
        <f>'[2]13'!E15</f>
        <v>0</v>
      </c>
      <c r="F13" s="15">
        <f t="shared" si="6"/>
        <v>84</v>
      </c>
      <c r="G13" s="204">
        <f>'[2]13'!H15</f>
        <v>37</v>
      </c>
      <c r="H13" s="205">
        <f>'[2]13'!I15</f>
        <v>0</v>
      </c>
      <c r="I13" s="205">
        <f>'[2]13'!J15</f>
        <v>0</v>
      </c>
      <c r="J13" s="205">
        <f>'[2]13'!K15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'[2]13'!B16</f>
        <v>84</v>
      </c>
      <c r="C14" s="205">
        <f>'[2]13'!C16</f>
        <v>0</v>
      </c>
      <c r="D14" s="205">
        <f>'[2]13'!D16</f>
        <v>0</v>
      </c>
      <c r="E14" s="205">
        <f>'[2]13'!E16</f>
        <v>0</v>
      </c>
      <c r="F14" s="15">
        <f t="shared" si="6"/>
        <v>84</v>
      </c>
      <c r="G14" s="204">
        <f>'[2]13'!H16</f>
        <v>37</v>
      </c>
      <c r="H14" s="205">
        <f>'[2]13'!I16</f>
        <v>0</v>
      </c>
      <c r="I14" s="205">
        <f>'[2]13'!J16</f>
        <v>0</v>
      </c>
      <c r="J14" s="205">
        <f>'[2]13'!K16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'[2]13'!B17</f>
        <v>84</v>
      </c>
      <c r="C15" s="205">
        <f>'[2]13'!C17</f>
        <v>0</v>
      </c>
      <c r="D15" s="205">
        <f>'[2]13'!D17</f>
        <v>0</v>
      </c>
      <c r="E15" s="205">
        <f>'[2]13'!E17</f>
        <v>0</v>
      </c>
      <c r="F15" s="15">
        <f t="shared" si="6"/>
        <v>84</v>
      </c>
      <c r="G15" s="204">
        <f>'[2]13'!H17</f>
        <v>37</v>
      </c>
      <c r="H15" s="205">
        <f>'[2]13'!I17</f>
        <v>0</v>
      </c>
      <c r="I15" s="205">
        <f>'[2]13'!J17</f>
        <v>0</v>
      </c>
      <c r="J15" s="205">
        <f>'[2]13'!K17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'[2]13'!B18</f>
        <v>84</v>
      </c>
      <c r="C16" s="205">
        <f>'[2]13'!C18</f>
        <v>0</v>
      </c>
      <c r="D16" s="205">
        <f>'[2]13'!D18</f>
        <v>0</v>
      </c>
      <c r="E16" s="205">
        <f>'[2]13'!E18</f>
        <v>0</v>
      </c>
      <c r="F16" s="15">
        <f t="shared" si="6"/>
        <v>84</v>
      </c>
      <c r="G16" s="204">
        <f>'[2]13'!H18</f>
        <v>37</v>
      </c>
      <c r="H16" s="205">
        <f>'[2]13'!I18</f>
        <v>0</v>
      </c>
      <c r="I16" s="205">
        <f>'[2]13'!J18</f>
        <v>0</v>
      </c>
      <c r="J16" s="205">
        <f>'[2]13'!K18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'[2]13'!B19</f>
        <v>84</v>
      </c>
      <c r="C17" s="205">
        <f>'[2]13'!C19</f>
        <v>0</v>
      </c>
      <c r="D17" s="205">
        <f>'[2]13'!D19</f>
        <v>0</v>
      </c>
      <c r="E17" s="205">
        <f>'[2]13'!E19</f>
        <v>0</v>
      </c>
      <c r="F17" s="15">
        <f t="shared" si="6"/>
        <v>84</v>
      </c>
      <c r="G17" s="204">
        <f>'[2]13'!H19</f>
        <v>37</v>
      </c>
      <c r="H17" s="205">
        <f>'[2]13'!I19</f>
        <v>0</v>
      </c>
      <c r="I17" s="205">
        <f>'[2]13'!J19</f>
        <v>0</v>
      </c>
      <c r="J17" s="205">
        <f>'[2]13'!K19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'[2]13'!B20</f>
        <v>84</v>
      </c>
      <c r="C18" s="205">
        <f>'[2]13'!C20</f>
        <v>0</v>
      </c>
      <c r="D18" s="205">
        <f>'[2]13'!D20</f>
        <v>0</v>
      </c>
      <c r="E18" s="205">
        <f>'[2]13'!E20</f>
        <v>0</v>
      </c>
      <c r="F18" s="15">
        <f t="shared" si="6"/>
        <v>84</v>
      </c>
      <c r="G18" s="204">
        <f>'[2]13'!H20</f>
        <v>37</v>
      </c>
      <c r="H18" s="205">
        <f>'[2]13'!I20</f>
        <v>0</v>
      </c>
      <c r="I18" s="205">
        <f>'[2]13'!J20</f>
        <v>0</v>
      </c>
      <c r="J18" s="205">
        <f>'[2]13'!K20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'[2]13'!B21</f>
        <v>84</v>
      </c>
      <c r="C19" s="205">
        <f>'[2]13'!C21</f>
        <v>0</v>
      </c>
      <c r="D19" s="205">
        <f>'[2]13'!D21</f>
        <v>0</v>
      </c>
      <c r="E19" s="205">
        <f>'[2]13'!E21</f>
        <v>0</v>
      </c>
      <c r="F19" s="15">
        <f t="shared" si="6"/>
        <v>84</v>
      </c>
      <c r="G19" s="204">
        <f>'[2]13'!H21</f>
        <v>37</v>
      </c>
      <c r="H19" s="205">
        <f>'[2]13'!I21</f>
        <v>0</v>
      </c>
      <c r="I19" s="205">
        <f>'[2]13'!J21</f>
        <v>0</v>
      </c>
      <c r="J19" s="205">
        <f>'[2]13'!K21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'[2]13'!B22</f>
        <v>84</v>
      </c>
      <c r="C20" s="205">
        <f>'[2]13'!C22</f>
        <v>0</v>
      </c>
      <c r="D20" s="205">
        <f>'[2]13'!D22</f>
        <v>0</v>
      </c>
      <c r="E20" s="205">
        <f>'[2]13'!E22</f>
        <v>0</v>
      </c>
      <c r="F20" s="15">
        <f t="shared" si="6"/>
        <v>84</v>
      </c>
      <c r="G20" s="204">
        <f>'[2]13'!H22</f>
        <v>37</v>
      </c>
      <c r="H20" s="205">
        <f>'[2]13'!I22</f>
        <v>0</v>
      </c>
      <c r="I20" s="205">
        <f>'[2]13'!J22</f>
        <v>0</v>
      </c>
      <c r="J20" s="205">
        <f>'[2]13'!K22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'[2]13'!B23</f>
        <v>84</v>
      </c>
      <c r="C21" s="205">
        <f>'[2]13'!C23</f>
        <v>0</v>
      </c>
      <c r="D21" s="205">
        <f>'[2]13'!D23</f>
        <v>0</v>
      </c>
      <c r="E21" s="205">
        <f>'[2]13'!E23</f>
        <v>0</v>
      </c>
      <c r="F21" s="15">
        <f t="shared" si="6"/>
        <v>84</v>
      </c>
      <c r="G21" s="204">
        <f>'[2]13'!H23</f>
        <v>37</v>
      </c>
      <c r="H21" s="205">
        <f>'[2]13'!I23</f>
        <v>0</v>
      </c>
      <c r="I21" s="205">
        <f>'[2]13'!J23</f>
        <v>0</v>
      </c>
      <c r="J21" s="205">
        <f>'[2]13'!K23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'[2]13'!B24</f>
        <v>84</v>
      </c>
      <c r="C22" s="205">
        <f>'[2]13'!C24</f>
        <v>0</v>
      </c>
      <c r="D22" s="205">
        <f>'[2]13'!D24</f>
        <v>0</v>
      </c>
      <c r="E22" s="205">
        <f>'[2]13'!E24</f>
        <v>0</v>
      </c>
      <c r="F22" s="15">
        <f t="shared" si="6"/>
        <v>84</v>
      </c>
      <c r="G22" s="204">
        <f>'[2]13'!H24</f>
        <v>37</v>
      </c>
      <c r="H22" s="205">
        <f>'[2]13'!I24</f>
        <v>0</v>
      </c>
      <c r="I22" s="205">
        <f>'[2]13'!J24</f>
        <v>0</v>
      </c>
      <c r="J22" s="205">
        <f>'[2]13'!K24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'[2]13'!B25</f>
        <v>84</v>
      </c>
      <c r="C23" s="205">
        <f>'[2]13'!C25</f>
        <v>0</v>
      </c>
      <c r="D23" s="205">
        <f>'[2]13'!D25</f>
        <v>0</v>
      </c>
      <c r="E23" s="205">
        <f>'[2]13'!E25</f>
        <v>0</v>
      </c>
      <c r="F23" s="15">
        <f t="shared" si="6"/>
        <v>84</v>
      </c>
      <c r="G23" s="204">
        <f>'[2]13'!H25</f>
        <v>37</v>
      </c>
      <c r="H23" s="205">
        <f>'[2]13'!I25</f>
        <v>0</v>
      </c>
      <c r="I23" s="205">
        <f>'[2]13'!J25</f>
        <v>0</v>
      </c>
      <c r="J23" s="205">
        <f>'[2]13'!K25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'[2]13'!B26</f>
        <v>84</v>
      </c>
      <c r="C24" s="205">
        <f>'[2]13'!C26</f>
        <v>0</v>
      </c>
      <c r="D24" s="205">
        <f>'[2]13'!D26</f>
        <v>0</v>
      </c>
      <c r="E24" s="205">
        <f>'[2]13'!E26</f>
        <v>0</v>
      </c>
      <c r="F24" s="15">
        <f t="shared" si="6"/>
        <v>84</v>
      </c>
      <c r="G24" s="204">
        <f>'[2]13'!H26</f>
        <v>37</v>
      </c>
      <c r="H24" s="205">
        <f>'[2]13'!I26</f>
        <v>0</v>
      </c>
      <c r="I24" s="205">
        <f>'[2]13'!J26</f>
        <v>0</v>
      </c>
      <c r="J24" s="205">
        <f>'[2]13'!K26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'[2]13'!B27</f>
        <v>84</v>
      </c>
      <c r="C25" s="205">
        <f>'[2]13'!C27</f>
        <v>0</v>
      </c>
      <c r="D25" s="205">
        <f>'[2]13'!D27</f>
        <v>0</v>
      </c>
      <c r="E25" s="205">
        <f>'[2]13'!E27</f>
        <v>0</v>
      </c>
      <c r="F25" s="15">
        <f t="shared" si="6"/>
        <v>84</v>
      </c>
      <c r="G25" s="204">
        <f>'[2]13'!H27</f>
        <v>37</v>
      </c>
      <c r="H25" s="205">
        <f>'[2]13'!I27</f>
        <v>0</v>
      </c>
      <c r="I25" s="205">
        <f>'[2]13'!J27</f>
        <v>0</v>
      </c>
      <c r="J25" s="205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'[2]13'!B28</f>
        <v>84</v>
      </c>
      <c r="C26" s="205">
        <f>'[2]13'!C28</f>
        <v>0</v>
      </c>
      <c r="D26" s="205">
        <f>'[2]13'!D28</f>
        <v>0</v>
      </c>
      <c r="E26" s="205">
        <f>'[2]13'!E28</f>
        <v>0</v>
      </c>
      <c r="F26" s="15">
        <f t="shared" si="6"/>
        <v>84</v>
      </c>
      <c r="G26" s="204">
        <f>'[2]13'!H28</f>
        <v>37</v>
      </c>
      <c r="H26" s="205">
        <f>'[2]13'!I28</f>
        <v>0</v>
      </c>
      <c r="I26" s="205">
        <f>'[2]13'!J28</f>
        <v>0</v>
      </c>
      <c r="J26" s="205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'[2]13'!B29</f>
        <v>84</v>
      </c>
      <c r="C27" s="205">
        <f>'[2]13'!C29</f>
        <v>0</v>
      </c>
      <c r="D27" s="205">
        <f>'[2]13'!D29</f>
        <v>0</v>
      </c>
      <c r="E27" s="205">
        <f>'[2]13'!E29</f>
        <v>0</v>
      </c>
      <c r="F27" s="15">
        <f t="shared" si="6"/>
        <v>84</v>
      </c>
      <c r="G27" s="204">
        <f>'[2]13'!H29</f>
        <v>37</v>
      </c>
      <c r="H27" s="205">
        <f>'[2]13'!I29</f>
        <v>0</v>
      </c>
      <c r="I27" s="205">
        <f>'[2]13'!J29</f>
        <v>0</v>
      </c>
      <c r="J27" s="205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'[2]13'!B30</f>
        <v>84</v>
      </c>
      <c r="C28" s="205">
        <f>'[2]13'!C30</f>
        <v>0</v>
      </c>
      <c r="D28" s="205">
        <f>'[2]13'!D30</f>
        <v>0</v>
      </c>
      <c r="E28" s="205">
        <f>'[2]13'!E30</f>
        <v>0</v>
      </c>
      <c r="F28" s="15">
        <f t="shared" si="6"/>
        <v>84</v>
      </c>
      <c r="G28" s="204">
        <f>'[2]13'!H30</f>
        <v>37</v>
      </c>
      <c r="H28" s="205">
        <f>'[2]13'!I30</f>
        <v>0</v>
      </c>
      <c r="I28" s="205">
        <f>'[2]13'!J30</f>
        <v>0</v>
      </c>
      <c r="J28" s="205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'[2]13'!B31</f>
        <v>84</v>
      </c>
      <c r="C29" s="205">
        <f>'[2]13'!C31</f>
        <v>0</v>
      </c>
      <c r="D29" s="205">
        <f>'[2]13'!D31</f>
        <v>0</v>
      </c>
      <c r="E29" s="205">
        <f>'[2]13'!E31</f>
        <v>0</v>
      </c>
      <c r="F29" s="15">
        <f t="shared" si="6"/>
        <v>84</v>
      </c>
      <c r="G29" s="204">
        <f>'[2]13'!H31</f>
        <v>37</v>
      </c>
      <c r="H29" s="205">
        <f>'[2]13'!I31</f>
        <v>0</v>
      </c>
      <c r="I29" s="205">
        <f>'[2]13'!J31</f>
        <v>0</v>
      </c>
      <c r="J29" s="205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'[2]13'!B32</f>
        <v>84</v>
      </c>
      <c r="C30" s="205">
        <f>'[2]13'!C32</f>
        <v>0</v>
      </c>
      <c r="D30" s="205">
        <f>'[2]13'!D32</f>
        <v>0</v>
      </c>
      <c r="E30" s="205">
        <f>'[2]13'!E32</f>
        <v>0</v>
      </c>
      <c r="F30" s="15">
        <f t="shared" si="6"/>
        <v>84</v>
      </c>
      <c r="G30" s="204">
        <f>'[2]13'!H32</f>
        <v>37</v>
      </c>
      <c r="H30" s="205">
        <f>'[2]13'!I32</f>
        <v>0</v>
      </c>
      <c r="I30" s="205">
        <f>'[2]13'!J32</f>
        <v>0</v>
      </c>
      <c r="J30" s="20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'[2]13'!B33</f>
        <v>84</v>
      </c>
      <c r="C31" s="205">
        <f>'[2]13'!C33</f>
        <v>0</v>
      </c>
      <c r="D31" s="205">
        <f>'[2]13'!D33</f>
        <v>0</v>
      </c>
      <c r="E31" s="205">
        <f>'[2]13'!E33</f>
        <v>0</v>
      </c>
      <c r="F31" s="15">
        <f t="shared" si="6"/>
        <v>84</v>
      </c>
      <c r="G31" s="204">
        <f>'[2]13'!H33</f>
        <v>37</v>
      </c>
      <c r="H31" s="205">
        <f>'[2]13'!I33</f>
        <v>0</v>
      </c>
      <c r="I31" s="205">
        <f>'[2]13'!J33</f>
        <v>0</v>
      </c>
      <c r="J31" s="205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'[2]13'!B34</f>
        <v>84</v>
      </c>
      <c r="C32" s="205">
        <f>'[2]13'!C34</f>
        <v>0</v>
      </c>
      <c r="D32" s="205">
        <f>'[2]13'!D34</f>
        <v>0</v>
      </c>
      <c r="E32" s="205">
        <f>'[2]13'!E34</f>
        <v>0</v>
      </c>
      <c r="F32" s="15">
        <f t="shared" si="6"/>
        <v>84</v>
      </c>
      <c r="G32" s="204">
        <f>'[2]13'!H34</f>
        <v>37</v>
      </c>
      <c r="H32" s="205">
        <f>'[2]13'!I34</f>
        <v>0</v>
      </c>
      <c r="I32" s="205">
        <f>'[2]13'!J34</f>
        <v>0</v>
      </c>
      <c r="J32" s="205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'[2]13'!B35</f>
        <v>84</v>
      </c>
      <c r="C33" s="205">
        <f>'[2]13'!C35</f>
        <v>0</v>
      </c>
      <c r="D33" s="205">
        <f>'[2]13'!D35</f>
        <v>0</v>
      </c>
      <c r="E33" s="205">
        <f>'[2]13'!E35</f>
        <v>0</v>
      </c>
      <c r="F33" s="15">
        <f t="shared" si="6"/>
        <v>84</v>
      </c>
      <c r="G33" s="204">
        <f>'[2]13'!H35</f>
        <v>37</v>
      </c>
      <c r="H33" s="205">
        <f>'[2]13'!I35</f>
        <v>0</v>
      </c>
      <c r="I33" s="205">
        <f>'[2]13'!J35</f>
        <v>0</v>
      </c>
      <c r="J33" s="205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'[2]13'!B36</f>
        <v>84</v>
      </c>
      <c r="C34" s="205">
        <f>'[2]13'!C36</f>
        <v>0</v>
      </c>
      <c r="D34" s="205">
        <f>'[2]13'!D36</f>
        <v>0</v>
      </c>
      <c r="E34" s="205">
        <f>'[2]13'!E36</f>
        <v>0</v>
      </c>
      <c r="F34" s="15">
        <f t="shared" si="6"/>
        <v>84</v>
      </c>
      <c r="G34" s="204">
        <f>'[2]13'!H36</f>
        <v>37</v>
      </c>
      <c r="H34" s="205">
        <f>'[2]13'!I36</f>
        <v>0</v>
      </c>
      <c r="I34" s="205">
        <f>'[2]13'!J36</f>
        <v>0</v>
      </c>
      <c r="J34" s="205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'[2]13'!B37</f>
        <v>84</v>
      </c>
      <c r="C35" s="205">
        <f>'[2]13'!C37</f>
        <v>0</v>
      </c>
      <c r="D35" s="205">
        <f>'[2]13'!D37</f>
        <v>0</v>
      </c>
      <c r="E35" s="205">
        <f>'[2]13'!E37</f>
        <v>0</v>
      </c>
      <c r="F35" s="15">
        <f t="shared" si="6"/>
        <v>84</v>
      </c>
      <c r="G35" s="204">
        <f>'[2]13'!H37</f>
        <v>37</v>
      </c>
      <c r="H35" s="205">
        <f>'[2]13'!I37</f>
        <v>0</v>
      </c>
      <c r="I35" s="205">
        <f>'[2]13'!J37</f>
        <v>0</v>
      </c>
      <c r="J35" s="205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'[2]13'!B38</f>
        <v>84</v>
      </c>
      <c r="C36" s="205">
        <f>'[2]13'!C38</f>
        <v>0</v>
      </c>
      <c r="D36" s="205">
        <f>'[2]13'!D38</f>
        <v>0</v>
      </c>
      <c r="E36" s="205">
        <f>'[2]13'!E38</f>
        <v>0</v>
      </c>
      <c r="F36" s="15">
        <f t="shared" si="6"/>
        <v>84</v>
      </c>
      <c r="G36" s="204">
        <f>'[2]13'!H38</f>
        <v>37</v>
      </c>
      <c r="H36" s="205">
        <f>'[2]13'!I38</f>
        <v>0</v>
      </c>
      <c r="I36" s="205">
        <f>'[2]13'!J38</f>
        <v>0</v>
      </c>
      <c r="J36" s="205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'[2]13'!B39</f>
        <v>84</v>
      </c>
      <c r="C37" s="205">
        <f>'[2]13'!C39</f>
        <v>0</v>
      </c>
      <c r="D37" s="205">
        <f>'[2]13'!D39</f>
        <v>0</v>
      </c>
      <c r="E37" s="205">
        <f>'[2]13'!E39</f>
        <v>0</v>
      </c>
      <c r="F37" s="15">
        <f t="shared" si="6"/>
        <v>84</v>
      </c>
      <c r="G37" s="204">
        <f>'[2]13'!H39</f>
        <v>37</v>
      </c>
      <c r="H37" s="205">
        <f>'[2]13'!I39</f>
        <v>0</v>
      </c>
      <c r="I37" s="205">
        <f>'[2]13'!J39</f>
        <v>0</v>
      </c>
      <c r="J37" s="205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'[2]13'!B40</f>
        <v>84</v>
      </c>
      <c r="C38" s="205">
        <f>'[2]13'!C40</f>
        <v>0</v>
      </c>
      <c r="D38" s="205">
        <f>'[2]13'!D40</f>
        <v>0</v>
      </c>
      <c r="E38" s="205">
        <f>'[2]13'!E40</f>
        <v>0</v>
      </c>
      <c r="F38" s="15">
        <f t="shared" si="6"/>
        <v>84</v>
      </c>
      <c r="G38" s="204">
        <f>'[2]13'!H40</f>
        <v>37</v>
      </c>
      <c r="H38" s="205">
        <f>'[2]13'!I40</f>
        <v>0</v>
      </c>
      <c r="I38" s="205">
        <f>'[2]13'!J40</f>
        <v>0</v>
      </c>
      <c r="J38" s="205">
        <f>'[2]13'!K40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'[2]13'!B41</f>
        <v>84</v>
      </c>
      <c r="C39" s="205">
        <f>'[2]13'!C41</f>
        <v>0</v>
      </c>
      <c r="D39" s="205">
        <f>'[2]13'!D41</f>
        <v>0</v>
      </c>
      <c r="E39" s="205">
        <f>'[2]13'!E41</f>
        <v>0</v>
      </c>
      <c r="F39" s="15">
        <f t="shared" si="6"/>
        <v>84</v>
      </c>
      <c r="G39" s="204">
        <f>'[2]13'!H41</f>
        <v>37</v>
      </c>
      <c r="H39" s="205">
        <f>'[2]13'!I41</f>
        <v>0</v>
      </c>
      <c r="I39" s="205">
        <f>'[2]13'!J41</f>
        <v>0</v>
      </c>
      <c r="J39" s="20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'[2]13'!B42</f>
        <v>84</v>
      </c>
      <c r="C40" s="205">
        <f>'[2]13'!C42</f>
        <v>0</v>
      </c>
      <c r="D40" s="205">
        <f>'[2]13'!D42</f>
        <v>0</v>
      </c>
      <c r="E40" s="205">
        <f>'[2]13'!E42</f>
        <v>0</v>
      </c>
      <c r="F40" s="15">
        <f t="shared" si="6"/>
        <v>84</v>
      </c>
      <c r="G40" s="204">
        <f>'[2]13'!H42</f>
        <v>37</v>
      </c>
      <c r="H40" s="205">
        <f>'[2]13'!I42</f>
        <v>0</v>
      </c>
      <c r="I40" s="205">
        <f>'[2]13'!J42</f>
        <v>0</v>
      </c>
      <c r="J40" s="20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'[2]13'!B43</f>
        <v>84</v>
      </c>
      <c r="C41" s="205">
        <f>'[2]13'!C43</f>
        <v>0</v>
      </c>
      <c r="D41" s="205">
        <f>'[2]13'!D43</f>
        <v>0</v>
      </c>
      <c r="E41" s="205">
        <f>'[2]13'!E43</f>
        <v>0</v>
      </c>
      <c r="F41" s="15">
        <f t="shared" si="6"/>
        <v>84</v>
      </c>
      <c r="G41" s="204">
        <f>'[2]13'!H43</f>
        <v>37</v>
      </c>
      <c r="H41" s="205">
        <f>'[2]13'!I43</f>
        <v>0</v>
      </c>
      <c r="I41" s="205">
        <f>'[2]13'!J43</f>
        <v>0</v>
      </c>
      <c r="J41" s="205">
        <f>'[2]13'!K43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'[2]13'!B44</f>
        <v>84</v>
      </c>
      <c r="C42" s="205">
        <f>'[2]13'!C44</f>
        <v>0</v>
      </c>
      <c r="D42" s="205">
        <f>'[2]13'!D44</f>
        <v>0</v>
      </c>
      <c r="E42" s="205">
        <f>'[2]13'!E44</f>
        <v>0</v>
      </c>
      <c r="F42" s="15">
        <f t="shared" si="6"/>
        <v>84</v>
      </c>
      <c r="G42" s="204">
        <f>'[2]13'!H44</f>
        <v>37</v>
      </c>
      <c r="H42" s="205">
        <f>'[2]13'!I44</f>
        <v>0</v>
      </c>
      <c r="I42" s="205">
        <f>'[2]13'!J44</f>
        <v>0</v>
      </c>
      <c r="J42" s="205">
        <f>'[2]13'!K44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'[2]13'!B45</f>
        <v>84</v>
      </c>
      <c r="C43" s="205">
        <f>'[2]13'!C45</f>
        <v>0</v>
      </c>
      <c r="D43" s="205">
        <f>'[2]13'!D45</f>
        <v>0</v>
      </c>
      <c r="E43" s="205">
        <f>'[2]13'!E45</f>
        <v>0</v>
      </c>
      <c r="F43" s="15">
        <f t="shared" si="6"/>
        <v>84</v>
      </c>
      <c r="G43" s="204">
        <f>'[2]13'!H45</f>
        <v>37</v>
      </c>
      <c r="H43" s="205">
        <f>'[2]13'!I45</f>
        <v>0</v>
      </c>
      <c r="I43" s="205">
        <f>'[2]13'!J45</f>
        <v>0</v>
      </c>
      <c r="J43" s="205">
        <f>'[2]13'!K45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'[2]13'!B46</f>
        <v>84</v>
      </c>
      <c r="C44" s="205">
        <f>'[2]13'!C46</f>
        <v>0</v>
      </c>
      <c r="D44" s="205">
        <f>'[2]13'!D46</f>
        <v>0</v>
      </c>
      <c r="E44" s="205">
        <f>'[2]13'!E46</f>
        <v>0</v>
      </c>
      <c r="F44" s="15">
        <f t="shared" si="6"/>
        <v>84</v>
      </c>
      <c r="G44" s="204">
        <f>'[2]13'!H46</f>
        <v>37</v>
      </c>
      <c r="H44" s="205">
        <f>'[2]13'!I46</f>
        <v>0</v>
      </c>
      <c r="I44" s="205">
        <f>'[2]13'!J46</f>
        <v>0</v>
      </c>
      <c r="J44" s="205">
        <f>'[2]13'!K46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'[2]13'!B47</f>
        <v>84</v>
      </c>
      <c r="C45" s="205">
        <f>'[2]13'!C47</f>
        <v>0</v>
      </c>
      <c r="D45" s="205">
        <f>'[2]13'!D47</f>
        <v>0</v>
      </c>
      <c r="E45" s="205">
        <f>'[2]13'!E47</f>
        <v>0</v>
      </c>
      <c r="F45" s="15">
        <f t="shared" si="6"/>
        <v>84</v>
      </c>
      <c r="G45" s="204">
        <f>'[2]13'!H47</f>
        <v>36</v>
      </c>
      <c r="H45" s="205">
        <f>'[2]13'!I47</f>
        <v>0</v>
      </c>
      <c r="I45" s="205">
        <f>'[2]13'!J47</f>
        <v>0</v>
      </c>
      <c r="J45" s="205">
        <f>'[2]13'!K47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'[2]13'!B48</f>
        <v>84</v>
      </c>
      <c r="C46" s="205">
        <f>'[2]13'!C48</f>
        <v>0</v>
      </c>
      <c r="D46" s="205">
        <f>'[2]13'!D48</f>
        <v>0</v>
      </c>
      <c r="E46" s="205">
        <f>'[2]13'!E48</f>
        <v>0</v>
      </c>
      <c r="F46" s="15">
        <f t="shared" si="6"/>
        <v>84</v>
      </c>
      <c r="G46" s="204">
        <f>'[2]13'!H48</f>
        <v>36</v>
      </c>
      <c r="H46" s="205">
        <f>'[2]13'!I48</f>
        <v>0</v>
      </c>
      <c r="I46" s="205">
        <f>'[2]13'!J48</f>
        <v>0</v>
      </c>
      <c r="J46" s="205">
        <f>'[2]13'!K48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'[2]13'!B49</f>
        <v>84</v>
      </c>
      <c r="C47" s="205">
        <f>'[2]13'!C49</f>
        <v>0</v>
      </c>
      <c r="D47" s="205">
        <f>'[2]13'!D49</f>
        <v>0</v>
      </c>
      <c r="E47" s="205">
        <f>'[2]13'!E49</f>
        <v>0</v>
      </c>
      <c r="F47" s="15">
        <f t="shared" si="6"/>
        <v>84</v>
      </c>
      <c r="G47" s="204">
        <f>'[2]13'!H49</f>
        <v>36</v>
      </c>
      <c r="H47" s="205">
        <f>'[2]13'!I49</f>
        <v>0</v>
      </c>
      <c r="I47" s="205">
        <f>'[2]13'!J49</f>
        <v>0</v>
      </c>
      <c r="J47" s="205">
        <f>'[2]13'!K49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'[2]13'!B50</f>
        <v>84</v>
      </c>
      <c r="C48" s="205">
        <f>'[2]13'!C50</f>
        <v>0</v>
      </c>
      <c r="D48" s="205">
        <f>'[2]13'!D50</f>
        <v>0</v>
      </c>
      <c r="E48" s="205">
        <f>'[2]13'!E50</f>
        <v>0</v>
      </c>
      <c r="F48" s="15">
        <f t="shared" si="6"/>
        <v>84</v>
      </c>
      <c r="G48" s="204">
        <f>'[2]13'!H50</f>
        <v>36</v>
      </c>
      <c r="H48" s="205">
        <f>'[2]13'!I50</f>
        <v>0</v>
      </c>
      <c r="I48" s="205">
        <f>'[2]13'!J50</f>
        <v>0</v>
      </c>
      <c r="J48" s="205">
        <f>'[2]13'!K50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'[2]13'!B51</f>
        <v>84</v>
      </c>
      <c r="C49" s="205">
        <f>'[2]13'!C51</f>
        <v>0</v>
      </c>
      <c r="D49" s="205">
        <f>'[2]13'!D51</f>
        <v>0</v>
      </c>
      <c r="E49" s="205">
        <f>'[2]13'!E51</f>
        <v>0</v>
      </c>
      <c r="F49" s="15">
        <f t="shared" si="6"/>
        <v>84</v>
      </c>
      <c r="G49" s="204">
        <f>'[2]13'!H51</f>
        <v>36</v>
      </c>
      <c r="H49" s="205">
        <f>'[2]13'!I51</f>
        <v>0</v>
      </c>
      <c r="I49" s="205">
        <f>'[2]13'!J51</f>
        <v>0</v>
      </c>
      <c r="J49" s="205">
        <f>'[2]13'!K51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'[2]13'!B52</f>
        <v>84</v>
      </c>
      <c r="C50" s="205">
        <f>'[2]13'!C52</f>
        <v>0</v>
      </c>
      <c r="D50" s="205">
        <f>'[2]13'!D52</f>
        <v>0</v>
      </c>
      <c r="E50" s="205">
        <f>'[2]13'!E52</f>
        <v>0</v>
      </c>
      <c r="F50" s="15">
        <f t="shared" si="6"/>
        <v>84</v>
      </c>
      <c r="G50" s="204">
        <f>'[2]13'!H52</f>
        <v>36</v>
      </c>
      <c r="H50" s="205">
        <f>'[2]13'!I52</f>
        <v>0</v>
      </c>
      <c r="I50" s="205">
        <f>'[2]13'!J52</f>
        <v>0</v>
      </c>
      <c r="J50" s="205">
        <f>'[2]13'!K52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'[2]13'!B53</f>
        <v>84</v>
      </c>
      <c r="C51" s="205">
        <f>'[2]13'!C53</f>
        <v>0</v>
      </c>
      <c r="D51" s="205">
        <f>'[2]13'!D53</f>
        <v>0</v>
      </c>
      <c r="E51" s="205">
        <f>'[2]13'!E53</f>
        <v>0</v>
      </c>
      <c r="F51" s="15">
        <f t="shared" si="6"/>
        <v>84</v>
      </c>
      <c r="G51" s="204">
        <f>'[2]13'!H53</f>
        <v>37</v>
      </c>
      <c r="H51" s="205">
        <f>'[2]13'!I53</f>
        <v>0</v>
      </c>
      <c r="I51" s="205">
        <f>'[2]13'!J53</f>
        <v>0</v>
      </c>
      <c r="J51" s="205">
        <f>'[2]13'!K53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'[2]13'!B54</f>
        <v>84</v>
      </c>
      <c r="C52" s="205">
        <f>'[2]13'!C54</f>
        <v>0</v>
      </c>
      <c r="D52" s="205">
        <f>'[2]13'!D54</f>
        <v>0</v>
      </c>
      <c r="E52" s="205">
        <f>'[2]13'!E54</f>
        <v>0</v>
      </c>
      <c r="F52" s="15">
        <f t="shared" si="6"/>
        <v>84</v>
      </c>
      <c r="G52" s="204">
        <f>'[2]13'!H54</f>
        <v>37</v>
      </c>
      <c r="H52" s="205">
        <f>'[2]13'!I54</f>
        <v>0</v>
      </c>
      <c r="I52" s="205">
        <f>'[2]13'!J54</f>
        <v>0</v>
      </c>
      <c r="J52" s="205">
        <f>'[2]13'!K54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'[2]13'!B55</f>
        <v>84</v>
      </c>
      <c r="C53" s="205">
        <f>'[2]13'!C55</f>
        <v>0</v>
      </c>
      <c r="D53" s="205">
        <f>'[2]13'!D55</f>
        <v>0</v>
      </c>
      <c r="E53" s="205">
        <f>'[2]13'!E55</f>
        <v>0</v>
      </c>
      <c r="F53" s="15">
        <f t="shared" si="6"/>
        <v>84</v>
      </c>
      <c r="G53" s="204">
        <f>'[2]13'!H55</f>
        <v>37</v>
      </c>
      <c r="H53" s="205">
        <f>'[2]13'!I55</f>
        <v>0</v>
      </c>
      <c r="I53" s="205">
        <f>'[2]13'!J55</f>
        <v>0</v>
      </c>
      <c r="J53" s="205">
        <f>'[2]13'!K55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'[2]13'!B56</f>
        <v>84</v>
      </c>
      <c r="C54" s="205">
        <f>'[2]13'!C56</f>
        <v>0</v>
      </c>
      <c r="D54" s="205">
        <f>'[2]13'!D56</f>
        <v>0</v>
      </c>
      <c r="E54" s="205">
        <f>'[2]13'!E56</f>
        <v>0</v>
      </c>
      <c r="F54" s="15">
        <f t="shared" si="6"/>
        <v>84</v>
      </c>
      <c r="G54" s="204">
        <f>'[2]13'!H56</f>
        <v>37</v>
      </c>
      <c r="H54" s="205">
        <f>'[2]13'!I56</f>
        <v>0</v>
      </c>
      <c r="I54" s="205">
        <f>'[2]13'!J56</f>
        <v>0</v>
      </c>
      <c r="J54" s="205">
        <f>'[2]13'!K56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'[2]13'!B57</f>
        <v>84</v>
      </c>
      <c r="C55" s="205">
        <f>'[2]13'!C57</f>
        <v>0</v>
      </c>
      <c r="D55" s="205">
        <f>'[2]13'!D57</f>
        <v>0</v>
      </c>
      <c r="E55" s="205">
        <f>'[2]13'!E57</f>
        <v>0</v>
      </c>
      <c r="F55" s="15">
        <f t="shared" si="6"/>
        <v>84</v>
      </c>
      <c r="G55" s="204">
        <f>'[2]13'!H57</f>
        <v>36</v>
      </c>
      <c r="H55" s="205">
        <f>'[2]13'!I57</f>
        <v>0</v>
      </c>
      <c r="I55" s="205">
        <f>'[2]13'!J57</f>
        <v>0</v>
      </c>
      <c r="J55" s="205">
        <f>'[2]13'!K57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'[2]13'!B58</f>
        <v>84</v>
      </c>
      <c r="C56" s="205">
        <f>'[2]13'!C58</f>
        <v>0</v>
      </c>
      <c r="D56" s="205">
        <f>'[2]13'!D58</f>
        <v>0</v>
      </c>
      <c r="E56" s="205">
        <f>'[2]13'!E58</f>
        <v>0</v>
      </c>
      <c r="F56" s="15">
        <f t="shared" si="6"/>
        <v>84</v>
      </c>
      <c r="G56" s="204">
        <f>'[2]13'!H58</f>
        <v>36</v>
      </c>
      <c r="H56" s="205">
        <f>'[2]13'!I58</f>
        <v>0</v>
      </c>
      <c r="I56" s="205">
        <f>'[2]13'!J58</f>
        <v>0</v>
      </c>
      <c r="J56" s="205">
        <f>'[2]13'!K58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'[2]13'!B59</f>
        <v>84</v>
      </c>
      <c r="C57" s="205">
        <f>'[2]13'!C59</f>
        <v>0</v>
      </c>
      <c r="D57" s="205">
        <f>'[2]13'!D59</f>
        <v>0</v>
      </c>
      <c r="E57" s="205">
        <f>'[2]13'!E59</f>
        <v>0</v>
      </c>
      <c r="F57" s="15">
        <f t="shared" si="6"/>
        <v>84</v>
      </c>
      <c r="G57" s="204">
        <f>'[2]13'!H59</f>
        <v>36</v>
      </c>
      <c r="H57" s="205">
        <f>'[2]13'!I59</f>
        <v>0</v>
      </c>
      <c r="I57" s="205">
        <f>'[2]13'!J59</f>
        <v>0</v>
      </c>
      <c r="J57" s="205">
        <f>'[2]13'!K59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'[2]13'!B60</f>
        <v>84</v>
      </c>
      <c r="C58" s="205">
        <f>'[2]13'!C60</f>
        <v>0</v>
      </c>
      <c r="D58" s="205">
        <f>'[2]13'!D60</f>
        <v>0</v>
      </c>
      <c r="E58" s="205">
        <f>'[2]13'!E60</f>
        <v>0</v>
      </c>
      <c r="F58" s="15">
        <f t="shared" si="6"/>
        <v>84</v>
      </c>
      <c r="G58" s="204">
        <f>'[2]13'!H60</f>
        <v>35</v>
      </c>
      <c r="H58" s="205">
        <f>'[2]13'!I60</f>
        <v>0</v>
      </c>
      <c r="I58" s="205">
        <f>'[2]13'!J60</f>
        <v>0</v>
      </c>
      <c r="J58" s="205">
        <f>'[2]13'!K60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'[2]13'!B61</f>
        <v>84</v>
      </c>
      <c r="C59" s="205">
        <f>'[2]13'!C61</f>
        <v>0</v>
      </c>
      <c r="D59" s="205">
        <f>'[2]13'!D61</f>
        <v>0</v>
      </c>
      <c r="E59" s="205">
        <f>'[2]13'!E61</f>
        <v>0</v>
      </c>
      <c r="F59" s="15">
        <f t="shared" si="6"/>
        <v>84</v>
      </c>
      <c r="G59" s="204">
        <f>'[2]13'!H61</f>
        <v>35</v>
      </c>
      <c r="H59" s="205">
        <f>'[2]13'!I61</f>
        <v>0</v>
      </c>
      <c r="I59" s="205">
        <f>'[2]13'!J61</f>
        <v>0</v>
      </c>
      <c r="J59" s="205">
        <f>'[2]13'!K61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'[2]13'!B62</f>
        <v>84</v>
      </c>
      <c r="C60" s="205">
        <f>'[2]13'!C62</f>
        <v>0</v>
      </c>
      <c r="D60" s="205">
        <f>'[2]13'!D62</f>
        <v>0</v>
      </c>
      <c r="E60" s="205">
        <f>'[2]13'!E62</f>
        <v>0</v>
      </c>
      <c r="F60" s="15">
        <f t="shared" si="6"/>
        <v>84</v>
      </c>
      <c r="G60" s="204">
        <f>'[2]13'!H62</f>
        <v>35</v>
      </c>
      <c r="H60" s="205">
        <f>'[2]13'!I62</f>
        <v>0</v>
      </c>
      <c r="I60" s="205">
        <f>'[2]13'!J62</f>
        <v>0</v>
      </c>
      <c r="J60" s="205">
        <f>'[2]13'!K62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'[2]13'!B63</f>
        <v>84</v>
      </c>
      <c r="C61" s="205">
        <f>'[2]13'!C63</f>
        <v>0</v>
      </c>
      <c r="D61" s="205">
        <f>'[2]13'!D63</f>
        <v>0</v>
      </c>
      <c r="E61" s="205">
        <f>'[2]13'!E63</f>
        <v>0</v>
      </c>
      <c r="F61" s="15">
        <f t="shared" si="6"/>
        <v>84</v>
      </c>
      <c r="G61" s="204">
        <f>'[2]13'!H63</f>
        <v>35</v>
      </c>
      <c r="H61" s="205">
        <f>'[2]13'!I63</f>
        <v>0</v>
      </c>
      <c r="I61" s="205">
        <f>'[2]13'!J63</f>
        <v>0</v>
      </c>
      <c r="J61" s="205">
        <f>'[2]13'!K63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'[2]13'!B64</f>
        <v>84</v>
      </c>
      <c r="C62" s="205">
        <f>'[2]13'!C64</f>
        <v>0</v>
      </c>
      <c r="D62" s="205">
        <f>'[2]13'!D64</f>
        <v>0</v>
      </c>
      <c r="E62" s="205">
        <f>'[2]13'!E64</f>
        <v>0</v>
      </c>
      <c r="F62" s="15">
        <f t="shared" si="6"/>
        <v>84</v>
      </c>
      <c r="G62" s="204">
        <f>'[2]13'!H64</f>
        <v>35</v>
      </c>
      <c r="H62" s="205">
        <f>'[2]13'!I64</f>
        <v>0</v>
      </c>
      <c r="I62" s="205">
        <f>'[2]13'!J64</f>
        <v>0</v>
      </c>
      <c r="J62" s="205">
        <f>'[2]13'!K64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'[2]13'!B65</f>
        <v>84</v>
      </c>
      <c r="C63" s="205">
        <f>'[2]13'!C65</f>
        <v>0</v>
      </c>
      <c r="D63" s="205">
        <f>'[2]13'!D65</f>
        <v>0</v>
      </c>
      <c r="E63" s="205">
        <f>'[2]13'!E65</f>
        <v>0</v>
      </c>
      <c r="F63" s="15">
        <f t="shared" si="6"/>
        <v>84</v>
      </c>
      <c r="G63" s="204">
        <f>'[2]13'!H65</f>
        <v>35</v>
      </c>
      <c r="H63" s="205">
        <f>'[2]13'!I65</f>
        <v>0</v>
      </c>
      <c r="I63" s="205">
        <f>'[2]13'!J65</f>
        <v>0</v>
      </c>
      <c r="J63" s="205">
        <f>'[2]13'!K65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'[2]13'!B66</f>
        <v>84</v>
      </c>
      <c r="C64" s="205">
        <f>'[2]13'!C66</f>
        <v>0</v>
      </c>
      <c r="D64" s="205">
        <f>'[2]13'!D66</f>
        <v>0</v>
      </c>
      <c r="E64" s="205">
        <f>'[2]13'!E66</f>
        <v>0</v>
      </c>
      <c r="F64" s="15">
        <f t="shared" si="6"/>
        <v>84</v>
      </c>
      <c r="G64" s="204">
        <f>'[2]13'!H66</f>
        <v>35</v>
      </c>
      <c r="H64" s="205">
        <f>'[2]13'!I66</f>
        <v>0</v>
      </c>
      <c r="I64" s="205">
        <f>'[2]13'!J66</f>
        <v>0</v>
      </c>
      <c r="J64" s="205">
        <f>'[2]13'!K66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'[2]13'!B67</f>
        <v>84</v>
      </c>
      <c r="C65" s="205">
        <f>'[2]13'!C67</f>
        <v>0</v>
      </c>
      <c r="D65" s="205">
        <f>'[2]13'!D67</f>
        <v>0</v>
      </c>
      <c r="E65" s="205">
        <f>'[2]13'!E67</f>
        <v>0</v>
      </c>
      <c r="F65" s="15">
        <f t="shared" si="6"/>
        <v>84</v>
      </c>
      <c r="G65" s="204">
        <f>'[2]13'!H67</f>
        <v>34</v>
      </c>
      <c r="H65" s="205">
        <f>'[2]13'!I67</f>
        <v>0</v>
      </c>
      <c r="I65" s="205">
        <f>'[2]13'!J67</f>
        <v>0</v>
      </c>
      <c r="J65" s="205">
        <f>'[2]13'!K67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4">
        <f>'[2]13'!B68</f>
        <v>84</v>
      </c>
      <c r="C66" s="205">
        <f>'[2]13'!C68</f>
        <v>0</v>
      </c>
      <c r="D66" s="205">
        <f>'[2]13'!D68</f>
        <v>0</v>
      </c>
      <c r="E66" s="205">
        <f>'[2]13'!E68</f>
        <v>0</v>
      </c>
      <c r="F66" s="15">
        <f t="shared" si="6"/>
        <v>84</v>
      </c>
      <c r="G66" s="204">
        <f>'[2]13'!H68</f>
        <v>34</v>
      </c>
      <c r="H66" s="205">
        <f>'[2]13'!I68</f>
        <v>0</v>
      </c>
      <c r="I66" s="205">
        <f>'[2]13'!J68</f>
        <v>0</v>
      </c>
      <c r="J66" s="205">
        <f>'[2]13'!K68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4">
        <f>'[2]13'!B69</f>
        <v>84</v>
      </c>
      <c r="C67" s="205">
        <f>'[2]13'!C69</f>
        <v>0</v>
      </c>
      <c r="D67" s="205">
        <f>'[2]13'!D69</f>
        <v>0</v>
      </c>
      <c r="E67" s="205">
        <f>'[2]13'!E69</f>
        <v>0</v>
      </c>
      <c r="F67" s="15">
        <f t="shared" si="6"/>
        <v>84</v>
      </c>
      <c r="G67" s="204">
        <f>'[2]13'!H69</f>
        <v>36</v>
      </c>
      <c r="H67" s="205">
        <f>'[2]13'!I69</f>
        <v>0</v>
      </c>
      <c r="I67" s="205">
        <f>'[2]13'!J69</f>
        <v>0</v>
      </c>
      <c r="J67" s="205">
        <f>'[2]13'!K69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'[2]13'!B70</f>
        <v>84</v>
      </c>
      <c r="C68" s="205">
        <f>'[2]13'!C70</f>
        <v>0</v>
      </c>
      <c r="D68" s="205">
        <f>'[2]13'!D70</f>
        <v>0</v>
      </c>
      <c r="E68" s="205">
        <f>'[2]13'!E70</f>
        <v>0</v>
      </c>
      <c r="F68" s="15">
        <f t="shared" si="6"/>
        <v>84</v>
      </c>
      <c r="G68" s="204">
        <f>'[2]13'!H70</f>
        <v>36</v>
      </c>
      <c r="H68" s="205">
        <f>'[2]13'!I70</f>
        <v>0</v>
      </c>
      <c r="I68" s="205">
        <f>'[2]13'!J70</f>
        <v>0</v>
      </c>
      <c r="J68" s="205">
        <f>'[2]13'!K70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'[2]13'!B71</f>
        <v>84</v>
      </c>
      <c r="C69" s="205">
        <f>'[2]13'!C71</f>
        <v>0</v>
      </c>
      <c r="D69" s="205">
        <f>'[2]13'!D71</f>
        <v>0</v>
      </c>
      <c r="E69" s="205">
        <f>'[2]13'!E71</f>
        <v>0</v>
      </c>
      <c r="F69" s="15">
        <f t="shared" ref="F69:F98" si="16">SUM(B69:E69)</f>
        <v>84</v>
      </c>
      <c r="G69" s="204">
        <f>'[2]13'!H71</f>
        <v>36</v>
      </c>
      <c r="H69" s="205">
        <f>'[2]13'!I71</f>
        <v>0</v>
      </c>
      <c r="I69" s="205">
        <f>'[2]13'!J71</f>
        <v>0</v>
      </c>
      <c r="J69" s="205">
        <f>'[2]13'!K71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'[2]13'!B72</f>
        <v>84</v>
      </c>
      <c r="C70" s="205">
        <f>'[2]13'!C72</f>
        <v>0</v>
      </c>
      <c r="D70" s="205">
        <f>'[2]13'!D72</f>
        <v>0</v>
      </c>
      <c r="E70" s="205">
        <f>'[2]13'!E72</f>
        <v>0</v>
      </c>
      <c r="F70" s="15">
        <f t="shared" si="16"/>
        <v>84</v>
      </c>
      <c r="G70" s="204">
        <f>'[2]13'!H72</f>
        <v>36</v>
      </c>
      <c r="H70" s="205">
        <f>'[2]13'!I72</f>
        <v>0</v>
      </c>
      <c r="I70" s="205">
        <f>'[2]13'!J72</f>
        <v>0</v>
      </c>
      <c r="J70" s="205">
        <f>'[2]13'!K72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'[2]13'!B73</f>
        <v>84</v>
      </c>
      <c r="C71" s="205">
        <f>'[2]13'!C73</f>
        <v>0</v>
      </c>
      <c r="D71" s="205">
        <f>'[2]13'!D73</f>
        <v>0</v>
      </c>
      <c r="E71" s="205">
        <f>'[2]13'!E73</f>
        <v>0</v>
      </c>
      <c r="F71" s="15">
        <f t="shared" si="16"/>
        <v>84</v>
      </c>
      <c r="G71" s="204">
        <f>'[2]13'!H73</f>
        <v>36</v>
      </c>
      <c r="H71" s="205">
        <f>'[2]13'!I73</f>
        <v>0</v>
      </c>
      <c r="I71" s="205">
        <f>'[2]13'!J73</f>
        <v>0</v>
      </c>
      <c r="J71" s="205">
        <f>'[2]13'!K73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'[2]13'!B74</f>
        <v>84</v>
      </c>
      <c r="C72" s="205">
        <f>'[2]13'!C74</f>
        <v>0</v>
      </c>
      <c r="D72" s="205">
        <f>'[2]13'!D74</f>
        <v>0</v>
      </c>
      <c r="E72" s="205">
        <f>'[2]13'!E74</f>
        <v>0</v>
      </c>
      <c r="F72" s="15">
        <f t="shared" si="16"/>
        <v>84</v>
      </c>
      <c r="G72" s="204">
        <f>'[2]13'!H74</f>
        <v>36</v>
      </c>
      <c r="H72" s="205">
        <f>'[2]13'!I74</f>
        <v>0</v>
      </c>
      <c r="I72" s="205">
        <f>'[2]13'!J74</f>
        <v>0</v>
      </c>
      <c r="J72" s="205">
        <f>'[2]13'!K74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'[2]13'!B75</f>
        <v>84</v>
      </c>
      <c r="C73" s="205">
        <f>'[2]13'!C75</f>
        <v>0</v>
      </c>
      <c r="D73" s="205">
        <f>'[2]13'!D75</f>
        <v>0</v>
      </c>
      <c r="E73" s="205">
        <f>'[2]13'!E75</f>
        <v>0</v>
      </c>
      <c r="F73" s="15">
        <f t="shared" si="16"/>
        <v>84</v>
      </c>
      <c r="G73" s="204">
        <f>'[2]13'!H75</f>
        <v>36</v>
      </c>
      <c r="H73" s="205">
        <f>'[2]13'!I75</f>
        <v>0</v>
      </c>
      <c r="I73" s="205">
        <f>'[2]13'!J75</f>
        <v>0</v>
      </c>
      <c r="J73" s="205">
        <f>'[2]13'!K75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'[2]13'!B76</f>
        <v>84</v>
      </c>
      <c r="C74" s="205">
        <f>'[2]13'!C76</f>
        <v>0</v>
      </c>
      <c r="D74" s="205">
        <f>'[2]13'!D76</f>
        <v>0</v>
      </c>
      <c r="E74" s="205">
        <f>'[2]13'!E76</f>
        <v>0</v>
      </c>
      <c r="F74" s="15">
        <f t="shared" si="16"/>
        <v>84</v>
      </c>
      <c r="G74" s="204">
        <f>'[2]13'!H76</f>
        <v>36</v>
      </c>
      <c r="H74" s="205">
        <f>'[2]13'!I76</f>
        <v>0</v>
      </c>
      <c r="I74" s="205">
        <f>'[2]13'!J76</f>
        <v>0</v>
      </c>
      <c r="J74" s="205">
        <f>'[2]13'!K76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'[2]13'!B77</f>
        <v>84</v>
      </c>
      <c r="C75" s="205">
        <f>'[2]13'!C77</f>
        <v>0</v>
      </c>
      <c r="D75" s="205">
        <f>'[2]13'!D77</f>
        <v>0</v>
      </c>
      <c r="E75" s="205">
        <f>'[2]13'!E77</f>
        <v>0</v>
      </c>
      <c r="F75" s="15">
        <f t="shared" si="16"/>
        <v>84</v>
      </c>
      <c r="G75" s="204">
        <f>'[2]13'!H77</f>
        <v>37</v>
      </c>
      <c r="H75" s="205">
        <f>'[2]13'!I77</f>
        <v>0</v>
      </c>
      <c r="I75" s="205">
        <f>'[2]13'!J77</f>
        <v>0</v>
      </c>
      <c r="J75" s="205">
        <f>'[2]13'!K77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'[2]13'!B78</f>
        <v>84</v>
      </c>
      <c r="C76" s="205">
        <f>'[2]13'!C78</f>
        <v>0</v>
      </c>
      <c r="D76" s="205">
        <f>'[2]13'!D78</f>
        <v>0</v>
      </c>
      <c r="E76" s="205">
        <f>'[2]13'!E78</f>
        <v>0</v>
      </c>
      <c r="F76" s="15">
        <f t="shared" si="16"/>
        <v>84</v>
      </c>
      <c r="G76" s="204">
        <f>'[2]13'!H78</f>
        <v>37</v>
      </c>
      <c r="H76" s="205">
        <f>'[2]13'!I78</f>
        <v>0</v>
      </c>
      <c r="I76" s="205">
        <f>'[2]13'!J78</f>
        <v>0</v>
      </c>
      <c r="J76" s="205">
        <f>'[2]13'!K78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'[2]13'!B79</f>
        <v>84</v>
      </c>
      <c r="C77" s="205">
        <f>'[2]13'!C79</f>
        <v>0</v>
      </c>
      <c r="D77" s="205">
        <f>'[2]13'!D79</f>
        <v>0</v>
      </c>
      <c r="E77" s="205">
        <f>'[2]13'!E79</f>
        <v>0</v>
      </c>
      <c r="F77" s="15">
        <f t="shared" si="16"/>
        <v>84</v>
      </c>
      <c r="G77" s="204">
        <f>'[2]13'!H79</f>
        <v>37</v>
      </c>
      <c r="H77" s="205">
        <f>'[2]13'!I79</f>
        <v>0</v>
      </c>
      <c r="I77" s="205">
        <f>'[2]13'!J79</f>
        <v>0</v>
      </c>
      <c r="J77" s="205">
        <f>'[2]13'!K79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'[2]13'!B80</f>
        <v>84</v>
      </c>
      <c r="C78" s="205">
        <f>'[2]13'!C80</f>
        <v>0</v>
      </c>
      <c r="D78" s="205">
        <f>'[2]13'!D80</f>
        <v>0</v>
      </c>
      <c r="E78" s="205">
        <f>'[2]13'!E80</f>
        <v>0</v>
      </c>
      <c r="F78" s="15">
        <f t="shared" si="16"/>
        <v>84</v>
      </c>
      <c r="G78" s="204">
        <f>'[2]13'!H80</f>
        <v>37</v>
      </c>
      <c r="H78" s="205">
        <f>'[2]13'!I80</f>
        <v>0</v>
      </c>
      <c r="I78" s="205">
        <f>'[2]13'!J80</f>
        <v>0</v>
      </c>
      <c r="J78" s="205">
        <f>'[2]13'!K80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'[2]13'!B81</f>
        <v>84</v>
      </c>
      <c r="C79" s="205">
        <f>'[2]13'!C81</f>
        <v>0</v>
      </c>
      <c r="D79" s="205">
        <f>'[2]13'!D81</f>
        <v>0</v>
      </c>
      <c r="E79" s="205">
        <f>'[2]13'!E81</f>
        <v>0</v>
      </c>
      <c r="F79" s="15">
        <f t="shared" si="16"/>
        <v>84</v>
      </c>
      <c r="G79" s="204">
        <f>'[2]13'!H81</f>
        <v>37</v>
      </c>
      <c r="H79" s="205">
        <f>'[2]13'!I81</f>
        <v>0</v>
      </c>
      <c r="I79" s="205">
        <f>'[2]13'!J81</f>
        <v>0</v>
      </c>
      <c r="J79" s="205">
        <f>'[2]13'!K81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'[2]13'!B82</f>
        <v>84</v>
      </c>
      <c r="C80" s="205">
        <f>'[2]13'!C82</f>
        <v>0</v>
      </c>
      <c r="D80" s="205">
        <f>'[2]13'!D82</f>
        <v>0</v>
      </c>
      <c r="E80" s="205">
        <f>'[2]13'!E82</f>
        <v>0</v>
      </c>
      <c r="F80" s="15">
        <f t="shared" si="16"/>
        <v>84</v>
      </c>
      <c r="G80" s="204">
        <f>'[2]13'!H82</f>
        <v>37</v>
      </c>
      <c r="H80" s="205">
        <f>'[2]13'!I82</f>
        <v>0</v>
      </c>
      <c r="I80" s="205">
        <f>'[2]13'!J82</f>
        <v>0</v>
      </c>
      <c r="J80" s="205">
        <f>'[2]13'!K82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'[2]13'!B83</f>
        <v>84</v>
      </c>
      <c r="C81" s="205">
        <f>'[2]13'!C83</f>
        <v>0</v>
      </c>
      <c r="D81" s="205">
        <f>'[2]13'!D83</f>
        <v>0</v>
      </c>
      <c r="E81" s="205">
        <f>'[2]13'!E83</f>
        <v>0</v>
      </c>
      <c r="F81" s="15">
        <f t="shared" si="16"/>
        <v>84</v>
      </c>
      <c r="G81" s="204">
        <f>'[2]13'!H83</f>
        <v>37</v>
      </c>
      <c r="H81" s="205">
        <f>'[2]13'!I83</f>
        <v>0</v>
      </c>
      <c r="I81" s="205">
        <f>'[2]13'!J83</f>
        <v>0</v>
      </c>
      <c r="J81" s="205">
        <f>'[2]13'!K83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'[2]13'!B84</f>
        <v>84</v>
      </c>
      <c r="C82" s="205">
        <f>'[2]13'!C84</f>
        <v>0</v>
      </c>
      <c r="D82" s="205">
        <f>'[2]13'!D84</f>
        <v>0</v>
      </c>
      <c r="E82" s="205">
        <f>'[2]13'!E84</f>
        <v>0</v>
      </c>
      <c r="F82" s="15">
        <f t="shared" si="16"/>
        <v>84</v>
      </c>
      <c r="G82" s="204">
        <f>'[2]13'!H84</f>
        <v>37</v>
      </c>
      <c r="H82" s="205">
        <f>'[2]13'!I84</f>
        <v>0</v>
      </c>
      <c r="I82" s="205">
        <f>'[2]13'!J84</f>
        <v>0</v>
      </c>
      <c r="J82" s="205">
        <f>'[2]13'!K84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'[2]13'!B85</f>
        <v>84</v>
      </c>
      <c r="C83" s="205">
        <f>'[2]13'!C85</f>
        <v>0</v>
      </c>
      <c r="D83" s="205">
        <f>'[2]13'!D85</f>
        <v>0</v>
      </c>
      <c r="E83" s="205">
        <f>'[2]13'!E85</f>
        <v>0</v>
      </c>
      <c r="F83" s="15">
        <f t="shared" si="16"/>
        <v>84</v>
      </c>
      <c r="G83" s="204">
        <f>'[2]13'!H85</f>
        <v>37</v>
      </c>
      <c r="H83" s="205">
        <f>'[2]13'!I85</f>
        <v>0</v>
      </c>
      <c r="I83" s="205">
        <f>'[2]13'!J85</f>
        <v>0</v>
      </c>
      <c r="J83" s="205">
        <f>'[2]13'!K85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'[2]13'!B86</f>
        <v>84</v>
      </c>
      <c r="C84" s="205">
        <f>'[2]13'!C86</f>
        <v>0</v>
      </c>
      <c r="D84" s="205">
        <f>'[2]13'!D86</f>
        <v>0</v>
      </c>
      <c r="E84" s="205">
        <f>'[2]13'!E86</f>
        <v>0</v>
      </c>
      <c r="F84" s="15">
        <f t="shared" si="16"/>
        <v>84</v>
      </c>
      <c r="G84" s="204">
        <f>'[2]13'!H86</f>
        <v>37</v>
      </c>
      <c r="H84" s="205">
        <f>'[2]13'!I86</f>
        <v>0</v>
      </c>
      <c r="I84" s="205">
        <f>'[2]13'!J86</f>
        <v>0</v>
      </c>
      <c r="J84" s="205">
        <f>'[2]13'!K86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'[2]13'!B87</f>
        <v>84</v>
      </c>
      <c r="C85" s="205">
        <f>'[2]13'!C87</f>
        <v>0</v>
      </c>
      <c r="D85" s="205">
        <f>'[2]13'!D87</f>
        <v>0</v>
      </c>
      <c r="E85" s="205">
        <f>'[2]13'!E87</f>
        <v>0</v>
      </c>
      <c r="F85" s="15">
        <f t="shared" si="16"/>
        <v>84</v>
      </c>
      <c r="G85" s="204">
        <f>'[2]13'!H87</f>
        <v>37</v>
      </c>
      <c r="H85" s="205">
        <f>'[2]13'!I87</f>
        <v>0</v>
      </c>
      <c r="I85" s="205">
        <f>'[2]13'!J87</f>
        <v>0</v>
      </c>
      <c r="J85" s="205">
        <f>'[2]13'!K87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'[2]13'!B88</f>
        <v>84</v>
      </c>
      <c r="C86" s="205">
        <f>'[2]13'!C88</f>
        <v>0</v>
      </c>
      <c r="D86" s="205">
        <f>'[2]13'!D88</f>
        <v>0</v>
      </c>
      <c r="E86" s="205">
        <f>'[2]13'!E88</f>
        <v>0</v>
      </c>
      <c r="F86" s="15">
        <f t="shared" si="16"/>
        <v>84</v>
      </c>
      <c r="G86" s="204">
        <f>'[2]13'!H88</f>
        <v>37</v>
      </c>
      <c r="H86" s="205">
        <f>'[2]13'!I88</f>
        <v>0</v>
      </c>
      <c r="I86" s="205">
        <f>'[2]13'!J88</f>
        <v>0</v>
      </c>
      <c r="J86" s="205">
        <f>'[2]13'!K88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'[2]13'!B89</f>
        <v>84</v>
      </c>
      <c r="C87" s="205">
        <f>'[2]13'!C89</f>
        <v>0</v>
      </c>
      <c r="D87" s="205">
        <f>'[2]13'!D89</f>
        <v>0</v>
      </c>
      <c r="E87" s="205">
        <f>'[2]13'!E89</f>
        <v>0</v>
      </c>
      <c r="F87" s="15">
        <f t="shared" si="16"/>
        <v>84</v>
      </c>
      <c r="G87" s="204">
        <f>'[2]13'!H89</f>
        <v>37</v>
      </c>
      <c r="H87" s="205">
        <f>'[2]13'!I89</f>
        <v>0</v>
      </c>
      <c r="I87" s="205">
        <f>'[2]13'!J89</f>
        <v>0</v>
      </c>
      <c r="J87" s="205">
        <f>'[2]13'!K89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'[2]13'!B90</f>
        <v>84</v>
      </c>
      <c r="C88" s="205">
        <f>'[2]13'!C90</f>
        <v>0</v>
      </c>
      <c r="D88" s="205">
        <f>'[2]13'!D90</f>
        <v>0</v>
      </c>
      <c r="E88" s="205">
        <f>'[2]13'!E90</f>
        <v>0</v>
      </c>
      <c r="F88" s="15">
        <f t="shared" si="16"/>
        <v>84</v>
      </c>
      <c r="G88" s="204">
        <f>'[2]13'!H90</f>
        <v>37</v>
      </c>
      <c r="H88" s="205">
        <f>'[2]13'!I90</f>
        <v>0</v>
      </c>
      <c r="I88" s="205">
        <f>'[2]13'!J90</f>
        <v>0</v>
      </c>
      <c r="J88" s="205">
        <f>'[2]13'!K90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'[2]13'!B91</f>
        <v>84</v>
      </c>
      <c r="C89" s="205">
        <f>'[2]13'!C91</f>
        <v>0</v>
      </c>
      <c r="D89" s="205">
        <f>'[2]13'!D91</f>
        <v>0</v>
      </c>
      <c r="E89" s="205">
        <f>'[2]13'!E91</f>
        <v>0</v>
      </c>
      <c r="F89" s="15">
        <f t="shared" si="16"/>
        <v>84</v>
      </c>
      <c r="G89" s="204">
        <f>'[2]13'!H91</f>
        <v>37</v>
      </c>
      <c r="H89" s="205">
        <f>'[2]13'!I91</f>
        <v>0</v>
      </c>
      <c r="I89" s="205">
        <f>'[2]13'!J91</f>
        <v>0</v>
      </c>
      <c r="J89" s="205">
        <f>'[2]13'!K91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'[2]13'!B92</f>
        <v>84</v>
      </c>
      <c r="C90" s="205">
        <f>'[2]13'!C92</f>
        <v>0</v>
      </c>
      <c r="D90" s="205">
        <f>'[2]13'!D92</f>
        <v>0</v>
      </c>
      <c r="E90" s="205">
        <f>'[2]13'!E92</f>
        <v>0</v>
      </c>
      <c r="F90" s="15">
        <f t="shared" si="16"/>
        <v>84</v>
      </c>
      <c r="G90" s="204">
        <f>'[2]13'!H92</f>
        <v>37</v>
      </c>
      <c r="H90" s="205">
        <f>'[2]13'!I92</f>
        <v>0</v>
      </c>
      <c r="I90" s="205">
        <f>'[2]13'!J92</f>
        <v>0</v>
      </c>
      <c r="J90" s="205">
        <f>'[2]13'!K92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'[2]13'!B93</f>
        <v>84</v>
      </c>
      <c r="C91" s="205">
        <f>'[2]13'!C93</f>
        <v>0</v>
      </c>
      <c r="D91" s="205">
        <f>'[2]13'!D93</f>
        <v>0</v>
      </c>
      <c r="E91" s="205">
        <f>'[2]13'!E93</f>
        <v>0</v>
      </c>
      <c r="F91" s="15">
        <f t="shared" si="16"/>
        <v>84</v>
      </c>
      <c r="G91" s="204">
        <f>'[2]13'!H93</f>
        <v>37</v>
      </c>
      <c r="H91" s="205">
        <f>'[2]13'!I93</f>
        <v>0</v>
      </c>
      <c r="I91" s="205">
        <f>'[2]13'!J93</f>
        <v>0</v>
      </c>
      <c r="J91" s="205">
        <f>'[2]13'!K93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'[2]13'!B94</f>
        <v>84</v>
      </c>
      <c r="C92" s="205">
        <f>'[2]13'!C94</f>
        <v>0</v>
      </c>
      <c r="D92" s="205">
        <f>'[2]13'!D94</f>
        <v>0</v>
      </c>
      <c r="E92" s="205">
        <f>'[2]13'!E94</f>
        <v>0</v>
      </c>
      <c r="F92" s="15">
        <f t="shared" si="16"/>
        <v>84</v>
      </c>
      <c r="G92" s="204">
        <f>'[2]13'!H94</f>
        <v>37</v>
      </c>
      <c r="H92" s="205">
        <f>'[2]13'!I94</f>
        <v>0</v>
      </c>
      <c r="I92" s="205">
        <f>'[2]13'!J94</f>
        <v>0</v>
      </c>
      <c r="J92" s="205">
        <f>'[2]13'!K94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'[2]13'!B95</f>
        <v>84</v>
      </c>
      <c r="C93" s="205">
        <f>'[2]13'!C95</f>
        <v>0</v>
      </c>
      <c r="D93" s="205">
        <f>'[2]13'!D95</f>
        <v>0</v>
      </c>
      <c r="E93" s="205">
        <f>'[2]13'!E95</f>
        <v>0</v>
      </c>
      <c r="F93" s="15">
        <f t="shared" si="16"/>
        <v>84</v>
      </c>
      <c r="G93" s="204">
        <f>'[2]13'!H95</f>
        <v>37</v>
      </c>
      <c r="H93" s="205">
        <f>'[2]13'!I95</f>
        <v>0</v>
      </c>
      <c r="I93" s="205">
        <f>'[2]13'!J95</f>
        <v>0</v>
      </c>
      <c r="J93" s="205">
        <f>'[2]13'!K95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'[2]13'!B96</f>
        <v>84</v>
      </c>
      <c r="C94" s="205">
        <f>'[2]13'!C96</f>
        <v>0</v>
      </c>
      <c r="D94" s="205">
        <f>'[2]13'!D96</f>
        <v>0</v>
      </c>
      <c r="E94" s="205">
        <f>'[2]13'!E96</f>
        <v>0</v>
      </c>
      <c r="F94" s="15">
        <f t="shared" si="16"/>
        <v>84</v>
      </c>
      <c r="G94" s="204">
        <f>'[2]13'!H96</f>
        <v>37</v>
      </c>
      <c r="H94" s="205">
        <f>'[2]13'!I96</f>
        <v>0</v>
      </c>
      <c r="I94" s="205">
        <f>'[2]13'!J96</f>
        <v>0</v>
      </c>
      <c r="J94" s="205">
        <f>'[2]13'!K96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'[2]13'!B97</f>
        <v>84</v>
      </c>
      <c r="C95" s="205">
        <f>'[2]13'!C97</f>
        <v>0</v>
      </c>
      <c r="D95" s="205">
        <f>'[2]13'!D97</f>
        <v>0</v>
      </c>
      <c r="E95" s="205">
        <f>'[2]13'!E97</f>
        <v>0</v>
      </c>
      <c r="F95" s="15">
        <f t="shared" si="16"/>
        <v>84</v>
      </c>
      <c r="G95" s="204">
        <f>'[2]13'!H97</f>
        <v>37</v>
      </c>
      <c r="H95" s="205">
        <f>'[2]13'!I97</f>
        <v>0</v>
      </c>
      <c r="I95" s="205">
        <f>'[2]13'!J97</f>
        <v>0</v>
      </c>
      <c r="J95" s="205">
        <f>'[2]13'!K97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'[2]13'!B98</f>
        <v>84</v>
      </c>
      <c r="C96" s="205">
        <f>'[2]13'!C98</f>
        <v>0</v>
      </c>
      <c r="D96" s="205">
        <f>'[2]13'!D98</f>
        <v>0</v>
      </c>
      <c r="E96" s="205">
        <f>'[2]13'!E98</f>
        <v>0</v>
      </c>
      <c r="F96" s="15">
        <f t="shared" si="16"/>
        <v>84</v>
      </c>
      <c r="G96" s="204">
        <f>'[2]13'!H98</f>
        <v>37</v>
      </c>
      <c r="H96" s="205">
        <f>'[2]13'!I98</f>
        <v>0</v>
      </c>
      <c r="I96" s="205">
        <f>'[2]13'!J98</f>
        <v>0</v>
      </c>
      <c r="J96" s="205">
        <f>'[2]13'!K98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'[2]13'!B99</f>
        <v>84</v>
      </c>
      <c r="C97" s="205">
        <f>'[2]13'!C99</f>
        <v>0</v>
      </c>
      <c r="D97" s="205">
        <f>'[2]13'!D99</f>
        <v>0</v>
      </c>
      <c r="E97" s="205">
        <f>'[2]13'!E99</f>
        <v>0</v>
      </c>
      <c r="F97" s="15">
        <f t="shared" si="16"/>
        <v>84</v>
      </c>
      <c r="G97" s="204">
        <f>'[2]13'!H99</f>
        <v>37</v>
      </c>
      <c r="H97" s="205">
        <f>'[2]13'!I99</f>
        <v>0</v>
      </c>
      <c r="I97" s="205">
        <f>'[2]13'!J99</f>
        <v>0</v>
      </c>
      <c r="J97" s="205">
        <f>'[2]13'!K99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'[2]13'!B100</f>
        <v>84</v>
      </c>
      <c r="C98" s="205">
        <f>'[2]13'!C100</f>
        <v>0</v>
      </c>
      <c r="D98" s="205">
        <f>'[2]13'!D100</f>
        <v>0</v>
      </c>
      <c r="E98" s="205">
        <f>'[2]13'!E100</f>
        <v>0</v>
      </c>
      <c r="F98" s="15">
        <f t="shared" si="16"/>
        <v>84</v>
      </c>
      <c r="G98" s="204">
        <f>'[2]13'!H100</f>
        <v>37</v>
      </c>
      <c r="H98" s="205">
        <f>'[2]13'!I100</f>
        <v>0</v>
      </c>
      <c r="I98" s="205">
        <f>'[2]13'!J100</f>
        <v>0</v>
      </c>
      <c r="J98" s="205">
        <f>'[2]13'!K100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0.88175000000000003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0.88175000000000003</v>
      </c>
      <c r="L99" s="171">
        <f t="shared" si="17"/>
        <v>2.4E-2</v>
      </c>
      <c r="M99" s="171">
        <f t="shared" si="17"/>
        <v>0.86944999999999983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0.86944999999999983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1040</v>
      </c>
      <c r="G3" s="16">
        <f>'[3]13'!G5</f>
        <v>0</v>
      </c>
      <c r="H3" s="17">
        <f>SUM(B3:G3)</f>
        <v>1360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1040</v>
      </c>
      <c r="G4" s="16">
        <f>'[3]13'!G6</f>
        <v>0</v>
      </c>
      <c r="H4" s="17">
        <f>SUM(B4:G4)</f>
        <v>1360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1040</v>
      </c>
      <c r="G5" s="16">
        <f>'[3]13'!G7</f>
        <v>0</v>
      </c>
      <c r="H5" s="17">
        <f t="shared" ref="H5:H68" si="27">SUM(B5:G5)</f>
        <v>1360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1040</v>
      </c>
      <c r="G6" s="16">
        <f>'[3]13'!G8</f>
        <v>0</v>
      </c>
      <c r="H6" s="17">
        <f t="shared" si="27"/>
        <v>1360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1040</v>
      </c>
      <c r="G7" s="16">
        <f>'[3]13'!G9</f>
        <v>0</v>
      </c>
      <c r="H7" s="17">
        <f t="shared" si="27"/>
        <v>1360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1040</v>
      </c>
      <c r="G8" s="16">
        <f>'[3]13'!G10</f>
        <v>0</v>
      </c>
      <c r="H8" s="17">
        <f t="shared" si="27"/>
        <v>1360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1040</v>
      </c>
      <c r="G9" s="16">
        <f>'[3]13'!G11</f>
        <v>0</v>
      </c>
      <c r="H9" s="17">
        <f t="shared" si="27"/>
        <v>1360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1040</v>
      </c>
      <c r="G10" s="16">
        <f>'[3]13'!G12</f>
        <v>0</v>
      </c>
      <c r="H10" s="17">
        <f t="shared" si="27"/>
        <v>1360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1040</v>
      </c>
      <c r="G11" s="16">
        <f>'[3]13'!G13</f>
        <v>0</v>
      </c>
      <c r="H11" s="17">
        <f t="shared" si="27"/>
        <v>1360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1040</v>
      </c>
      <c r="G12" s="16">
        <f>'[3]13'!G14</f>
        <v>0</v>
      </c>
      <c r="H12" s="17">
        <f t="shared" si="27"/>
        <v>1360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1040</v>
      </c>
      <c r="G13" s="16">
        <f>'[3]13'!G15</f>
        <v>0</v>
      </c>
      <c r="H13" s="17">
        <f t="shared" si="27"/>
        <v>1360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1040</v>
      </c>
      <c r="G14" s="16">
        <f>'[3]13'!G16</f>
        <v>0</v>
      </c>
      <c r="H14" s="17">
        <f t="shared" si="27"/>
        <v>1360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1040</v>
      </c>
      <c r="G15" s="16">
        <f>'[3]13'!G17</f>
        <v>0</v>
      </c>
      <c r="H15" s="17">
        <f t="shared" si="27"/>
        <v>1360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1040</v>
      </c>
      <c r="G16" s="16">
        <f>'[3]13'!G18</f>
        <v>0</v>
      </c>
      <c r="H16" s="17">
        <f t="shared" si="27"/>
        <v>1360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1040</v>
      </c>
      <c r="G17" s="16">
        <f>'[3]13'!G19</f>
        <v>0</v>
      </c>
      <c r="H17" s="17">
        <f t="shared" si="27"/>
        <v>1360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1040</v>
      </c>
      <c r="G18" s="16">
        <f>'[3]13'!G20</f>
        <v>0</v>
      </c>
      <c r="H18" s="17">
        <f t="shared" si="27"/>
        <v>1360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1040</v>
      </c>
      <c r="G19" s="16">
        <f>'[3]13'!G21</f>
        <v>0</v>
      </c>
      <c r="H19" s="17">
        <f t="shared" si="27"/>
        <v>1360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1040</v>
      </c>
      <c r="G20" s="16">
        <f>'[3]13'!G22</f>
        <v>0</v>
      </c>
      <c r="H20" s="17">
        <f t="shared" si="27"/>
        <v>1360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1040</v>
      </c>
      <c r="G21" s="16">
        <f>'[3]13'!G23</f>
        <v>0</v>
      </c>
      <c r="H21" s="17">
        <f t="shared" si="27"/>
        <v>1360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1040</v>
      </c>
      <c r="G22" s="16">
        <f>'[3]13'!G24</f>
        <v>0</v>
      </c>
      <c r="H22" s="17">
        <f t="shared" si="27"/>
        <v>1360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1040</v>
      </c>
      <c r="G23" s="16">
        <f>'[3]13'!G25</f>
        <v>0</v>
      </c>
      <c r="H23" s="17">
        <f t="shared" si="27"/>
        <v>1360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26.33</v>
      </c>
      <c r="AU23" s="8">
        <v>32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26.33</v>
      </c>
      <c r="BM23" s="8">
        <f t="shared" si="22"/>
        <v>32</v>
      </c>
      <c r="BN23" s="8">
        <f t="shared" si="23"/>
        <v>26.33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1040</v>
      </c>
      <c r="G24" s="16">
        <f>'[3]13'!G26</f>
        <v>0</v>
      </c>
      <c r="H24" s="17">
        <f t="shared" si="27"/>
        <v>1360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26.33</v>
      </c>
      <c r="AU24" s="8">
        <v>32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26.33</v>
      </c>
      <c r="BM24" s="8">
        <f t="shared" si="22"/>
        <v>32</v>
      </c>
      <c r="BN24" s="8">
        <f t="shared" si="23"/>
        <v>26.33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1040</v>
      </c>
      <c r="G25" s="16">
        <f>'[3]13'!G27</f>
        <v>0</v>
      </c>
      <c r="H25" s="17">
        <f t="shared" si="27"/>
        <v>1360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26.33</v>
      </c>
      <c r="AU25" s="8">
        <v>32</v>
      </c>
      <c r="AW25" s="207">
        <v>26.33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26.33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26.33</v>
      </c>
      <c r="BM25" s="8">
        <f t="shared" si="22"/>
        <v>32</v>
      </c>
      <c r="BN25" s="8">
        <f t="shared" si="23"/>
        <v>26.33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1040</v>
      </c>
      <c r="G26" s="16">
        <f>'[3]13'!G28</f>
        <v>0</v>
      </c>
      <c r="H26" s="17">
        <f t="shared" si="27"/>
        <v>1360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26.33</v>
      </c>
      <c r="AU26" s="8">
        <v>32</v>
      </c>
      <c r="AW26" s="207">
        <v>26.33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26.33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26.33</v>
      </c>
      <c r="BM26" s="8">
        <f t="shared" si="22"/>
        <v>32</v>
      </c>
      <c r="BN26" s="8">
        <f t="shared" si="23"/>
        <v>26.33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1040</v>
      </c>
      <c r="G27" s="16">
        <f>'[3]13'!G29</f>
        <v>0</v>
      </c>
      <c r="H27" s="17">
        <f t="shared" si="27"/>
        <v>1360</v>
      </c>
      <c r="I27" s="15">
        <f>'[3]13'!J29</f>
        <v>287.42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287.42</v>
      </c>
      <c r="P27" s="18">
        <f>frq!C27</f>
        <v>1</v>
      </c>
      <c r="Q27" s="15">
        <f t="shared" si="29"/>
        <v>287.42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223.42000000000002</v>
      </c>
      <c r="AT27" s="8">
        <v>32</v>
      </c>
      <c r="AU27" s="8">
        <v>32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1040</v>
      </c>
      <c r="G28" s="16">
        <f>'[3]13'!G30</f>
        <v>0</v>
      </c>
      <c r="H28" s="17">
        <f t="shared" si="27"/>
        <v>1360</v>
      </c>
      <c r="I28" s="15">
        <f>'[3]13'!J30</f>
        <v>300.42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300.42</v>
      </c>
      <c r="P28" s="18">
        <f>frq!C28</f>
        <v>1</v>
      </c>
      <c r="Q28" s="15">
        <f t="shared" si="29"/>
        <v>300.42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236.42000000000002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236.42000000000002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1040</v>
      </c>
      <c r="G29" s="16">
        <f>'[3]13'!G31</f>
        <v>0</v>
      </c>
      <c r="H29" s="17">
        <f t="shared" si="27"/>
        <v>1360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32</v>
      </c>
      <c r="AU29" s="8">
        <v>32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1040</v>
      </c>
      <c r="G30" s="16">
        <f>'[3]13'!G32</f>
        <v>0</v>
      </c>
      <c r="H30" s="17">
        <f t="shared" si="27"/>
        <v>1360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32</v>
      </c>
      <c r="AU30" s="8">
        <v>32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1040</v>
      </c>
      <c r="G31" s="16">
        <f>'[3]13'!G33</f>
        <v>0</v>
      </c>
      <c r="H31" s="17">
        <f t="shared" si="27"/>
        <v>1360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32</v>
      </c>
      <c r="AU31" s="8">
        <v>32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1040</v>
      </c>
      <c r="G32" s="16">
        <f>'[3]13'!G34</f>
        <v>0</v>
      </c>
      <c r="H32" s="17">
        <f t="shared" si="27"/>
        <v>1360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1040</v>
      </c>
      <c r="G33" s="16">
        <f>'[3]13'!G35</f>
        <v>0</v>
      </c>
      <c r="H33" s="17">
        <f t="shared" si="27"/>
        <v>1360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1040</v>
      </c>
      <c r="G34" s="16">
        <f>'[3]13'!G36</f>
        <v>0</v>
      </c>
      <c r="H34" s="17">
        <f t="shared" si="27"/>
        <v>1360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1040</v>
      </c>
      <c r="G35" s="16">
        <f>'[3]13'!G37</f>
        <v>0</v>
      </c>
      <c r="H35" s="17">
        <f t="shared" si="27"/>
        <v>1360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1040</v>
      </c>
      <c r="G36" s="16">
        <f>'[3]13'!G38</f>
        <v>0</v>
      </c>
      <c r="H36" s="17">
        <f t="shared" si="27"/>
        <v>1360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1040</v>
      </c>
      <c r="G37" s="16">
        <f>'[3]13'!G39</f>
        <v>0</v>
      </c>
      <c r="H37" s="17">
        <f t="shared" si="27"/>
        <v>1360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1040</v>
      </c>
      <c r="G38" s="16">
        <f>'[3]13'!G40</f>
        <v>0</v>
      </c>
      <c r="H38" s="17">
        <f t="shared" si="27"/>
        <v>1360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1040</v>
      </c>
      <c r="G39" s="16">
        <f>'[3]13'!G41</f>
        <v>0</v>
      </c>
      <c r="H39" s="17">
        <f t="shared" si="27"/>
        <v>1360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1040</v>
      </c>
      <c r="G40" s="16">
        <f>'[3]13'!G42</f>
        <v>0</v>
      </c>
      <c r="H40" s="17">
        <f t="shared" si="27"/>
        <v>1360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1040</v>
      </c>
      <c r="G41" s="16">
        <f>'[3]13'!G43</f>
        <v>0</v>
      </c>
      <c r="H41" s="17">
        <f t="shared" si="27"/>
        <v>1360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1040</v>
      </c>
      <c r="G42" s="16">
        <f>'[3]13'!G44</f>
        <v>0</v>
      </c>
      <c r="H42" s="17">
        <f t="shared" si="27"/>
        <v>1360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1040</v>
      </c>
      <c r="G43" s="16">
        <f>'[3]13'!G45</f>
        <v>0</v>
      </c>
      <c r="H43" s="17">
        <f t="shared" si="27"/>
        <v>1360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1040</v>
      </c>
      <c r="G44" s="16">
        <f>'[3]13'!G46</f>
        <v>0</v>
      </c>
      <c r="H44" s="17">
        <f t="shared" si="27"/>
        <v>1360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1040</v>
      </c>
      <c r="G45" s="16">
        <f>'[3]13'!G47</f>
        <v>0</v>
      </c>
      <c r="H45" s="17">
        <f t="shared" si="27"/>
        <v>1360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1040</v>
      </c>
      <c r="G46" s="16">
        <f>'[3]13'!G48</f>
        <v>0</v>
      </c>
      <c r="H46" s="17">
        <f t="shared" si="27"/>
        <v>1360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1040</v>
      </c>
      <c r="G47" s="16">
        <f>'[3]13'!G49</f>
        <v>0</v>
      </c>
      <c r="H47" s="17">
        <f t="shared" si="27"/>
        <v>1360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1040</v>
      </c>
      <c r="G48" s="16">
        <f>'[3]13'!G50</f>
        <v>0</v>
      </c>
      <c r="H48" s="17">
        <f t="shared" si="27"/>
        <v>1360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1040</v>
      </c>
      <c r="G49" s="16">
        <f>'[3]13'!G51</f>
        <v>0</v>
      </c>
      <c r="H49" s="17">
        <f t="shared" si="27"/>
        <v>1360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1040</v>
      </c>
      <c r="G50" s="16">
        <f>'[3]13'!G52</f>
        <v>0</v>
      </c>
      <c r="H50" s="17">
        <f t="shared" si="27"/>
        <v>1360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1020</v>
      </c>
      <c r="G51" s="16">
        <f>'[3]13'!G53</f>
        <v>0</v>
      </c>
      <c r="H51" s="17">
        <f t="shared" si="27"/>
        <v>1340</v>
      </c>
      <c r="I51" s="15">
        <f>'[3]13'!J53</f>
        <v>300.43599999999998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300.43599999999998</v>
      </c>
      <c r="P51" s="18">
        <f>frq!C51</f>
        <v>1</v>
      </c>
      <c r="Q51" s="15">
        <f t="shared" si="29"/>
        <v>300.43599999999998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300.43599999999998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236.43599999999998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236.43599999999998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1020</v>
      </c>
      <c r="G52" s="16">
        <f>'[3]13'!G54</f>
        <v>0</v>
      </c>
      <c r="H52" s="17">
        <f t="shared" si="27"/>
        <v>1340</v>
      </c>
      <c r="I52" s="15">
        <f>'[3]13'!J54</f>
        <v>292.43599999999998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292.43599999999998</v>
      </c>
      <c r="P52" s="18">
        <f>frq!C52</f>
        <v>1</v>
      </c>
      <c r="Q52" s="15">
        <f t="shared" si="29"/>
        <v>292.43599999999998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292.43599999999998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228.43599999999998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228.43599999999998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1020</v>
      </c>
      <c r="G53" s="16">
        <f>'[3]13'!G55</f>
        <v>0</v>
      </c>
      <c r="H53" s="17">
        <f t="shared" si="27"/>
        <v>1340</v>
      </c>
      <c r="I53" s="15">
        <f>'[3]13'!J55</f>
        <v>298.43599999999998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298.43599999999998</v>
      </c>
      <c r="P53" s="18">
        <f>frq!C53</f>
        <v>1</v>
      </c>
      <c r="Q53" s="15">
        <f t="shared" si="29"/>
        <v>298.43599999999998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298.43599999999998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234.43599999999998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234.43599999999998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1020</v>
      </c>
      <c r="G54" s="16">
        <f>'[3]13'!G56</f>
        <v>0</v>
      </c>
      <c r="H54" s="17">
        <f t="shared" si="27"/>
        <v>1340</v>
      </c>
      <c r="I54" s="15">
        <f>'[3]13'!J56</f>
        <v>298.43599999999998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298.43599999999998</v>
      </c>
      <c r="P54" s="18">
        <f>frq!C54</f>
        <v>1</v>
      </c>
      <c r="Q54" s="15">
        <f t="shared" si="29"/>
        <v>298.43599999999998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298.43599999999998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234.43599999999998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234.43599999999998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1020</v>
      </c>
      <c r="G55" s="16">
        <f>'[3]13'!G57</f>
        <v>0</v>
      </c>
      <c r="H55" s="17">
        <f t="shared" si="27"/>
        <v>1340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5.56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5.56</v>
      </c>
      <c r="AL55" s="8">
        <f t="shared" si="31"/>
        <v>232.44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232.44</v>
      </c>
      <c r="AT55" s="8">
        <v>32</v>
      </c>
      <c r="AU55" s="8">
        <v>5.56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5.56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5.56</v>
      </c>
      <c r="BL55" s="8">
        <f t="shared" si="21"/>
        <v>32</v>
      </c>
      <c r="BM55" s="8">
        <f t="shared" si="22"/>
        <v>5.56</v>
      </c>
      <c r="BN55" s="8">
        <f t="shared" si="23"/>
        <v>32</v>
      </c>
      <c r="BO55" s="8">
        <f t="shared" si="24"/>
        <v>5.56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1020</v>
      </c>
      <c r="G56" s="16">
        <f>'[3]13'!G58</f>
        <v>0</v>
      </c>
      <c r="H56" s="17">
        <f t="shared" si="27"/>
        <v>1340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6.56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6.56</v>
      </c>
      <c r="AL56" s="8">
        <f t="shared" si="31"/>
        <v>231.44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231.44</v>
      </c>
      <c r="AT56" s="8">
        <v>32</v>
      </c>
      <c r="AU56" s="8">
        <v>6.56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6.56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6.56</v>
      </c>
      <c r="BL56" s="8">
        <f t="shared" si="21"/>
        <v>32</v>
      </c>
      <c r="BM56" s="8">
        <f t="shared" si="22"/>
        <v>6.56</v>
      </c>
      <c r="BN56" s="8">
        <f t="shared" si="23"/>
        <v>32</v>
      </c>
      <c r="BO56" s="8">
        <f t="shared" si="24"/>
        <v>6.56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1020</v>
      </c>
      <c r="G57" s="16">
        <f>'[3]13'!G59</f>
        <v>0</v>
      </c>
      <c r="H57" s="17">
        <f t="shared" si="27"/>
        <v>1340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6.56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6.56</v>
      </c>
      <c r="AL57" s="8">
        <f t="shared" si="31"/>
        <v>231.44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231.44</v>
      </c>
      <c r="AT57" s="8">
        <v>32</v>
      </c>
      <c r="AU57" s="8">
        <v>6.56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6.56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6.56</v>
      </c>
      <c r="BL57" s="8">
        <f t="shared" si="21"/>
        <v>32</v>
      </c>
      <c r="BM57" s="8">
        <f t="shared" si="22"/>
        <v>6.56</v>
      </c>
      <c r="BN57" s="8">
        <f t="shared" si="23"/>
        <v>32</v>
      </c>
      <c r="BO57" s="8">
        <f t="shared" si="24"/>
        <v>6.56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1020</v>
      </c>
      <c r="G58" s="16">
        <f>'[3]13'!G60</f>
        <v>0</v>
      </c>
      <c r="H58" s="17">
        <f t="shared" si="27"/>
        <v>1340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7.56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7.56</v>
      </c>
      <c r="AL58" s="8">
        <f t="shared" si="31"/>
        <v>230.44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230.44</v>
      </c>
      <c r="AT58" s="8">
        <v>32</v>
      </c>
      <c r="AU58" s="8">
        <v>7.56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7.56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7.56</v>
      </c>
      <c r="BL58" s="8">
        <f t="shared" si="21"/>
        <v>32</v>
      </c>
      <c r="BM58" s="8">
        <f t="shared" si="22"/>
        <v>7.56</v>
      </c>
      <c r="BN58" s="8">
        <f t="shared" si="23"/>
        <v>32</v>
      </c>
      <c r="BO58" s="8">
        <f t="shared" si="24"/>
        <v>7.56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1020</v>
      </c>
      <c r="G59" s="16">
        <f>'[3]13'!G61</f>
        <v>0</v>
      </c>
      <c r="H59" s="17">
        <f t="shared" si="27"/>
        <v>1340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19.78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19.78</v>
      </c>
      <c r="AE59" s="8">
        <f t="shared" si="11"/>
        <v>19.78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19.78</v>
      </c>
      <c r="AL59" s="8">
        <f t="shared" si="31"/>
        <v>230.44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230.44</v>
      </c>
      <c r="AT59" s="8">
        <v>19.78</v>
      </c>
      <c r="AU59" s="8">
        <v>19.78</v>
      </c>
      <c r="AW59" s="207">
        <v>19.78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19.78</v>
      </c>
      <c r="BD59" s="207">
        <v>19.78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19.78</v>
      </c>
      <c r="BL59" s="8">
        <f t="shared" si="21"/>
        <v>19.78</v>
      </c>
      <c r="BM59" s="8">
        <f t="shared" si="22"/>
        <v>19.78</v>
      </c>
      <c r="BN59" s="8">
        <f t="shared" si="23"/>
        <v>19.78</v>
      </c>
      <c r="BO59" s="8">
        <f t="shared" si="24"/>
        <v>19.78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1020</v>
      </c>
      <c r="G60" s="16">
        <f>'[3]13'!G62</f>
        <v>0</v>
      </c>
      <c r="H60" s="17">
        <f t="shared" si="27"/>
        <v>1340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18.78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18.78</v>
      </c>
      <c r="AE60" s="8">
        <f t="shared" si="11"/>
        <v>18.78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18.78</v>
      </c>
      <c r="AL60" s="8">
        <f t="shared" si="31"/>
        <v>232.44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232.44</v>
      </c>
      <c r="AT60" s="8">
        <v>18.78</v>
      </c>
      <c r="AU60" s="8">
        <v>18.78</v>
      </c>
      <c r="AW60" s="207">
        <v>18.78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18.78</v>
      </c>
      <c r="BD60" s="207">
        <v>18.78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18.78</v>
      </c>
      <c r="BL60" s="8">
        <f t="shared" si="21"/>
        <v>18.78</v>
      </c>
      <c r="BM60" s="8">
        <f t="shared" si="22"/>
        <v>18.78</v>
      </c>
      <c r="BN60" s="8">
        <f t="shared" si="23"/>
        <v>18.78</v>
      </c>
      <c r="BO60" s="8">
        <f t="shared" si="24"/>
        <v>18.78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1020</v>
      </c>
      <c r="G61" s="16">
        <f>'[3]13'!G63</f>
        <v>0</v>
      </c>
      <c r="H61" s="17">
        <f t="shared" si="27"/>
        <v>1340</v>
      </c>
      <c r="I61" s="15">
        <f>'[3]13'!J63</f>
        <v>297.43599999999998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297.43599999999998</v>
      </c>
      <c r="P61" s="18">
        <f>frq!C61</f>
        <v>1</v>
      </c>
      <c r="Q61" s="15">
        <f t="shared" si="33"/>
        <v>297.43599999999998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297.43599999999998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233.43599999999998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233.43599999999998</v>
      </c>
      <c r="AT61" s="8">
        <v>32</v>
      </c>
      <c r="AU61" s="8">
        <v>32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1020</v>
      </c>
      <c r="G62" s="16">
        <f>'[3]13'!G64</f>
        <v>0</v>
      </c>
      <c r="H62" s="17">
        <f t="shared" si="27"/>
        <v>1340</v>
      </c>
      <c r="I62" s="15">
        <f>'[3]13'!J64</f>
        <v>297.43599999999998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297.43599999999998</v>
      </c>
      <c r="P62" s="18">
        <f>frq!C62</f>
        <v>1</v>
      </c>
      <c r="Q62" s="15">
        <f t="shared" si="33"/>
        <v>297.43599999999998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297.43599999999998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233.43599999999998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233.43599999999998</v>
      </c>
      <c r="AT62" s="8">
        <v>32</v>
      </c>
      <c r="AU62" s="8">
        <v>32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1020</v>
      </c>
      <c r="G63" s="16">
        <f>'[3]13'!G65</f>
        <v>0</v>
      </c>
      <c r="H63" s="17">
        <f t="shared" si="27"/>
        <v>1340</v>
      </c>
      <c r="I63" s="15">
        <f>'[3]13'!J65</f>
        <v>294.43599999999998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294.43599999999998</v>
      </c>
      <c r="P63" s="18">
        <f>frq!C63</f>
        <v>1</v>
      </c>
      <c r="Q63" s="15">
        <f t="shared" si="33"/>
        <v>294.43599999999998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294.43599999999998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230.43599999999998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230.43599999999998</v>
      </c>
      <c r="AT63" s="8">
        <v>32</v>
      </c>
      <c r="AU63" s="8">
        <v>32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1020</v>
      </c>
      <c r="G64" s="16">
        <f>'[3]13'!G66</f>
        <v>0</v>
      </c>
      <c r="H64" s="17">
        <f t="shared" si="27"/>
        <v>1340</v>
      </c>
      <c r="I64" s="15">
        <f>'[3]13'!J66</f>
        <v>296.43599999999998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296.43599999999998</v>
      </c>
      <c r="P64" s="18">
        <f>frq!C64</f>
        <v>1</v>
      </c>
      <c r="Q64" s="15">
        <f t="shared" si="33"/>
        <v>296.43599999999998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296.43599999999998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232.43599999999998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232.43599999999998</v>
      </c>
      <c r="AT64" s="8">
        <v>32</v>
      </c>
      <c r="AU64" s="8">
        <v>32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1020</v>
      </c>
      <c r="G65" s="16">
        <f>'[3]13'!G67</f>
        <v>0</v>
      </c>
      <c r="H65" s="17">
        <f t="shared" si="27"/>
        <v>1340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5.56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5.56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232.44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232.44</v>
      </c>
      <c r="AT65" s="8">
        <v>5.56</v>
      </c>
      <c r="AU65" s="8">
        <v>32</v>
      </c>
      <c r="AW65" s="207">
        <v>5.56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5.56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5.56</v>
      </c>
      <c r="BM65" s="8">
        <f t="shared" si="22"/>
        <v>32</v>
      </c>
      <c r="BN65" s="8">
        <f t="shared" si="23"/>
        <v>5.56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1020</v>
      </c>
      <c r="G66" s="16">
        <f>'[3]13'!G68</f>
        <v>0</v>
      </c>
      <c r="H66" s="17">
        <f t="shared" si="27"/>
        <v>1340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4.5599999999999996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4.5599999999999996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233.44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233.44</v>
      </c>
      <c r="AT66" s="8">
        <v>4.5599999999999996</v>
      </c>
      <c r="AU66" s="8">
        <v>32</v>
      </c>
      <c r="AW66" s="207">
        <v>4.5599999999999996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4.5599999999999996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4.5599999999999996</v>
      </c>
      <c r="BM66" s="8">
        <f t="shared" si="22"/>
        <v>32</v>
      </c>
      <c r="BN66" s="8">
        <f t="shared" si="23"/>
        <v>4.5599999999999996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1020</v>
      </c>
      <c r="G67" s="16">
        <f>'[3]13'!G69</f>
        <v>0</v>
      </c>
      <c r="H67" s="17">
        <f t="shared" si="27"/>
        <v>1340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4.5599999999999996</v>
      </c>
      <c r="AU67" s="8">
        <v>32</v>
      </c>
      <c r="AW67" s="207">
        <v>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0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4.5599999999999996</v>
      </c>
      <c r="BM67" s="8">
        <f t="shared" si="22"/>
        <v>32</v>
      </c>
      <c r="BN67" s="8">
        <f t="shared" si="23"/>
        <v>0</v>
      </c>
      <c r="BO67" s="8">
        <f t="shared" si="24"/>
        <v>32</v>
      </c>
      <c r="BP67" s="182">
        <f t="shared" si="25"/>
        <v>4.5599999999999996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1020</v>
      </c>
      <c r="G68" s="16">
        <f>'[3]13'!G70</f>
        <v>0</v>
      </c>
      <c r="H68" s="17">
        <f t="shared" si="27"/>
        <v>1340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2.56</v>
      </c>
      <c r="AU68" s="8">
        <v>32</v>
      </c>
      <c r="AW68" s="207">
        <v>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0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2.56</v>
      </c>
      <c r="BM68" s="8">
        <f t="shared" ref="BM68:BM98" si="54">AU68</f>
        <v>32</v>
      </c>
      <c r="BN68" s="8">
        <f t="shared" ref="BN68:BN98" si="55">BC68</f>
        <v>0</v>
      </c>
      <c r="BO68" s="8">
        <f t="shared" ref="BO68:BO98" si="56">BJ68</f>
        <v>32</v>
      </c>
      <c r="BP68" s="182">
        <f t="shared" ref="BP68:BP98" si="57">BL68-BN68</f>
        <v>2.56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1020</v>
      </c>
      <c r="G69" s="16">
        <f>'[3]13'!G71</f>
        <v>0</v>
      </c>
      <c r="H69" s="17">
        <f t="shared" ref="H69:H98" si="59">SUM(B69:G69)</f>
        <v>1340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288</v>
      </c>
      <c r="AT69" s="8">
        <v>0</v>
      </c>
      <c r="AU69" s="8">
        <v>32</v>
      </c>
      <c r="AW69" s="207">
        <v>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0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0</v>
      </c>
      <c r="BM69" s="8">
        <f t="shared" si="54"/>
        <v>32</v>
      </c>
      <c r="BN69" s="8">
        <f t="shared" si="55"/>
        <v>0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1020</v>
      </c>
      <c r="G70" s="16">
        <f>'[3]13'!G72</f>
        <v>0</v>
      </c>
      <c r="H70" s="17">
        <f t="shared" si="59"/>
        <v>1340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32</v>
      </c>
      <c r="AU70" s="8">
        <v>32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1020</v>
      </c>
      <c r="G71" s="16">
        <f>'[3]13'!G73</f>
        <v>0</v>
      </c>
      <c r="H71" s="17">
        <f t="shared" si="59"/>
        <v>1340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32</v>
      </c>
      <c r="AU71" s="8">
        <v>32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1020</v>
      </c>
      <c r="G72" s="16">
        <f>'[3]13'!G74</f>
        <v>0</v>
      </c>
      <c r="H72" s="17">
        <f t="shared" si="59"/>
        <v>1340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32</v>
      </c>
      <c r="AU72" s="8">
        <v>32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1020</v>
      </c>
      <c r="G73" s="16">
        <f>'[3]13'!G75</f>
        <v>0</v>
      </c>
      <c r="H73" s="17">
        <f t="shared" si="59"/>
        <v>1340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32</v>
      </c>
      <c r="AU73" s="8">
        <v>32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1020</v>
      </c>
      <c r="G74" s="16">
        <f>'[3]13'!G76</f>
        <v>0</v>
      </c>
      <c r="H74" s="17">
        <f t="shared" si="59"/>
        <v>1340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32</v>
      </c>
      <c r="AU74" s="8">
        <v>32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1040</v>
      </c>
      <c r="G75" s="16">
        <f>'[3]13'!G77</f>
        <v>0</v>
      </c>
      <c r="H75" s="17">
        <f t="shared" si="59"/>
        <v>1360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32</v>
      </c>
      <c r="AU75" s="8">
        <v>32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1040</v>
      </c>
      <c r="G76" s="16">
        <f>'[3]13'!G78</f>
        <v>0</v>
      </c>
      <c r="H76" s="17">
        <f t="shared" si="59"/>
        <v>1360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32</v>
      </c>
      <c r="AU76" s="8">
        <v>32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1040</v>
      </c>
      <c r="G77" s="16">
        <f>'[3]13'!G79</f>
        <v>0</v>
      </c>
      <c r="H77" s="17">
        <f t="shared" si="59"/>
        <v>1360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32</v>
      </c>
      <c r="AU77" s="8">
        <v>32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1040</v>
      </c>
      <c r="G78" s="16">
        <f>'[3]13'!G80</f>
        <v>0</v>
      </c>
      <c r="H78" s="17">
        <f t="shared" si="59"/>
        <v>1360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32</v>
      </c>
      <c r="AU78" s="8">
        <v>32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1040</v>
      </c>
      <c r="G79" s="16">
        <f>'[3]13'!G81</f>
        <v>0</v>
      </c>
      <c r="H79" s="17">
        <f t="shared" si="59"/>
        <v>1360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32</v>
      </c>
      <c r="AU79" s="8">
        <v>32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1040</v>
      </c>
      <c r="G80" s="16">
        <f>'[3]13'!G82</f>
        <v>0</v>
      </c>
      <c r="H80" s="17">
        <f t="shared" si="59"/>
        <v>1360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32</v>
      </c>
      <c r="AU80" s="8">
        <v>32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1040</v>
      </c>
      <c r="G81" s="16">
        <f>'[3]13'!G83</f>
        <v>0</v>
      </c>
      <c r="H81" s="17">
        <f t="shared" si="59"/>
        <v>1360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32</v>
      </c>
      <c r="AU81" s="8">
        <v>32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1040</v>
      </c>
      <c r="G82" s="16">
        <f>'[3]13'!G84</f>
        <v>0</v>
      </c>
      <c r="H82" s="17">
        <f t="shared" si="59"/>
        <v>1360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32</v>
      </c>
      <c r="AU82" s="8">
        <v>32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1040</v>
      </c>
      <c r="G83" s="16">
        <f>'[3]13'!G85</f>
        <v>0</v>
      </c>
      <c r="H83" s="17">
        <f t="shared" si="59"/>
        <v>1360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32</v>
      </c>
      <c r="AU83" s="8">
        <v>32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1040</v>
      </c>
      <c r="G84" s="16">
        <f>'[3]13'!G86</f>
        <v>0</v>
      </c>
      <c r="H84" s="17">
        <f t="shared" si="59"/>
        <v>1360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32</v>
      </c>
      <c r="AU84" s="8">
        <v>32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1040</v>
      </c>
      <c r="G85" s="16">
        <f>'[3]13'!G87</f>
        <v>0</v>
      </c>
      <c r="H85" s="17">
        <f t="shared" si="59"/>
        <v>1360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32</v>
      </c>
      <c r="AU85" s="8">
        <v>32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1040</v>
      </c>
      <c r="G86" s="16">
        <f>'[3]13'!G88</f>
        <v>0</v>
      </c>
      <c r="H86" s="17">
        <f t="shared" si="59"/>
        <v>1360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32</v>
      </c>
      <c r="AU86" s="8">
        <v>32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1040</v>
      </c>
      <c r="G87" s="16">
        <f>'[3]13'!G89</f>
        <v>0</v>
      </c>
      <c r="H87" s="17">
        <f t="shared" si="59"/>
        <v>1360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32</v>
      </c>
      <c r="AU87" s="8">
        <v>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1040</v>
      </c>
      <c r="G88" s="16">
        <f>'[3]13'!G90</f>
        <v>0</v>
      </c>
      <c r="H88" s="17">
        <f t="shared" si="59"/>
        <v>1360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32</v>
      </c>
      <c r="AU88" s="8">
        <v>32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1040</v>
      </c>
      <c r="G89" s="16">
        <f>'[3]13'!G91</f>
        <v>0</v>
      </c>
      <c r="H89" s="17">
        <f t="shared" si="59"/>
        <v>1360</v>
      </c>
      <c r="I89" s="15">
        <f>'[3]13'!J91</f>
        <v>292.43599999999998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292.43599999999998</v>
      </c>
      <c r="P89" s="18">
        <f>frq!C89</f>
        <v>1</v>
      </c>
      <c r="Q89" s="15">
        <f t="shared" si="33"/>
        <v>292.43599999999998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292.43599999999998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228.43599999999998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228.43599999999998</v>
      </c>
      <c r="AT89" s="8">
        <v>32</v>
      </c>
      <c r="AU89" s="8">
        <v>32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1040</v>
      </c>
      <c r="G90" s="16">
        <f>'[3]13'!G92</f>
        <v>0</v>
      </c>
      <c r="H90" s="17">
        <f t="shared" si="59"/>
        <v>1360</v>
      </c>
      <c r="I90" s="15">
        <f>'[3]13'!J92</f>
        <v>292.43599999999998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292.43599999999998</v>
      </c>
      <c r="P90" s="18">
        <f>frq!C90</f>
        <v>1</v>
      </c>
      <c r="Q90" s="15">
        <f t="shared" si="33"/>
        <v>292.43599999999998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292.43599999999998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228.43599999999998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228.43599999999998</v>
      </c>
      <c r="AT90" s="8">
        <v>32</v>
      </c>
      <c r="AU90" s="8">
        <v>32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1040</v>
      </c>
      <c r="G91" s="16">
        <f>'[3]13'!G93</f>
        <v>0</v>
      </c>
      <c r="H91" s="17">
        <f t="shared" si="59"/>
        <v>1360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T91" s="8">
        <v>32</v>
      </c>
      <c r="AU91" s="8">
        <v>32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1040</v>
      </c>
      <c r="G92" s="16">
        <f>'[3]13'!G94</f>
        <v>0</v>
      </c>
      <c r="H92" s="17">
        <f t="shared" si="59"/>
        <v>1360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T92" s="8">
        <v>32</v>
      </c>
      <c r="AU92" s="8">
        <v>32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1040</v>
      </c>
      <c r="G93" s="16">
        <f>'[3]13'!G95</f>
        <v>0</v>
      </c>
      <c r="H93" s="17">
        <f t="shared" si="59"/>
        <v>1360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T93" s="8">
        <v>32</v>
      </c>
      <c r="AU93" s="8">
        <v>32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1040</v>
      </c>
      <c r="G94" s="16">
        <f>'[3]13'!G96</f>
        <v>0</v>
      </c>
      <c r="H94" s="17">
        <f t="shared" si="59"/>
        <v>1360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T94" s="8">
        <v>32</v>
      </c>
      <c r="AU94" s="8">
        <v>32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1040</v>
      </c>
      <c r="G95" s="16">
        <f>'[3]13'!G97</f>
        <v>0</v>
      </c>
      <c r="H95" s="17">
        <f t="shared" si="59"/>
        <v>1360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T95" s="8">
        <v>26.33</v>
      </c>
      <c r="AU95" s="8">
        <v>32</v>
      </c>
      <c r="AW95" s="207">
        <v>26.33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26.33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26.33</v>
      </c>
      <c r="BM95" s="8">
        <f t="shared" si="54"/>
        <v>32</v>
      </c>
      <c r="BN95" s="8">
        <f t="shared" si="55"/>
        <v>26.33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1040</v>
      </c>
      <c r="G96" s="16">
        <f>'[3]13'!G98</f>
        <v>0</v>
      </c>
      <c r="H96" s="17">
        <f t="shared" si="59"/>
        <v>1360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T96" s="8">
        <v>26.33</v>
      </c>
      <c r="AU96" s="8">
        <v>32</v>
      </c>
      <c r="AW96" s="207">
        <v>26.33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26.33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26.33</v>
      </c>
      <c r="BM96" s="8">
        <f t="shared" si="54"/>
        <v>32</v>
      </c>
      <c r="BN96" s="8">
        <f t="shared" si="55"/>
        <v>26.33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1040</v>
      </c>
      <c r="G97" s="16">
        <f>'[3]13'!G99</f>
        <v>0</v>
      </c>
      <c r="H97" s="17">
        <f t="shared" si="59"/>
        <v>1360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T97" s="8">
        <v>26.33</v>
      </c>
      <c r="AU97" s="8">
        <v>32</v>
      </c>
      <c r="AW97" s="207">
        <v>26.33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26.33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26.33</v>
      </c>
      <c r="BM97" s="8">
        <f t="shared" si="54"/>
        <v>32</v>
      </c>
      <c r="BN97" s="8">
        <f t="shared" si="55"/>
        <v>26.33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1040</v>
      </c>
      <c r="G98" s="16">
        <f>'[3]13'!G100</f>
        <v>0</v>
      </c>
      <c r="H98" s="17">
        <f t="shared" si="59"/>
        <v>1360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T98" s="8">
        <v>26.33</v>
      </c>
      <c r="AU98" s="8">
        <v>32</v>
      </c>
      <c r="AW98" s="207">
        <v>26.33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26.33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26.33</v>
      </c>
      <c r="BM98" s="8">
        <f t="shared" si="54"/>
        <v>32</v>
      </c>
      <c r="BN98" s="8">
        <f t="shared" si="55"/>
        <v>26.33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7.1070500000000019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7.1070500000000019</v>
      </c>
      <c r="P99" s="15">
        <f t="shared" si="62"/>
        <v>2.4E-2</v>
      </c>
      <c r="Q99" s="15">
        <f t="shared" si="62"/>
        <v>7.1070500000000019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7.1070500000000019</v>
      </c>
      <c r="X99" s="15">
        <f t="shared" si="62"/>
        <v>0.68737999999999999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0.68737999999999999</v>
      </c>
      <c r="AE99" s="15">
        <f t="shared" si="62"/>
        <v>0.71074999999999999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0.71074999999999999</v>
      </c>
      <c r="AL99" s="15">
        <f t="shared" si="62"/>
        <v>5.7089199999999991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5.7089199999999991</v>
      </c>
      <c r="AS99" s="15">
        <f t="shared" si="62"/>
        <v>0</v>
      </c>
      <c r="AT99" s="15">
        <f t="shared" si="62"/>
        <v>0.68915999999999999</v>
      </c>
      <c r="AU99" s="15">
        <f t="shared" si="62"/>
        <v>0.71074999999999999</v>
      </c>
      <c r="AV99" s="15">
        <f t="shared" si="62"/>
        <v>0</v>
      </c>
      <c r="AW99" s="15">
        <f t="shared" si="62"/>
        <v>0.68737999999999999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0.68737999999999999</v>
      </c>
      <c r="BD99" s="15">
        <f t="shared" si="62"/>
        <v>0.71074999999999999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0.71074999999999999</v>
      </c>
      <c r="BK99" s="15"/>
      <c r="BL99" s="15">
        <f t="shared" si="63"/>
        <v>0.68915999999999999</v>
      </c>
      <c r="BM99" s="15">
        <f t="shared" si="63"/>
        <v>0.71074999999999999</v>
      </c>
      <c r="BN99" s="15">
        <f t="shared" si="63"/>
        <v>0.68737999999999999</v>
      </c>
      <c r="BO99" s="15">
        <f t="shared" si="63"/>
        <v>0.71074999999999999</v>
      </c>
      <c r="BP99" s="15">
        <f t="shared" si="63"/>
        <v>1.7799999999999999E-3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143.24799999999999</v>
      </c>
      <c r="E3">
        <f>PPCL!N3</f>
        <v>0</v>
      </c>
      <c r="F3">
        <f>B3+C3</f>
        <v>165</v>
      </c>
      <c r="G3">
        <f>D3+E3</f>
        <v>143.24799999999999</v>
      </c>
      <c r="H3" s="154"/>
      <c r="I3">
        <f>BRPL_EOD!AG3+BRPL_EOD!AH3</f>
        <v>46.68</v>
      </c>
      <c r="J3">
        <f>BYPL_EOD!AG3+BYPL_EOD!AH3</f>
        <v>26.52</v>
      </c>
      <c r="K3">
        <f>MES_EOD!AG3+MES_EOD!AH3</f>
        <v>7.82</v>
      </c>
      <c r="L3">
        <f>NDMC_EOD!AG3+NDMC_EOD!AH3</f>
        <v>39.1</v>
      </c>
      <c r="M3">
        <f>TPDDL_EOD!AG3+TPDDL_EOD!AH3</f>
        <v>24.88</v>
      </c>
      <c r="N3">
        <f t="shared" ref="N3:N66" si="0">SUM(I3:M3)</f>
        <v>145</v>
      </c>
      <c r="O3" s="154">
        <f t="shared" ref="O3:O66" si="1">G3-N3</f>
        <v>-1.7520000000000095</v>
      </c>
      <c r="P3">
        <v>46.115976827586202</v>
      </c>
      <c r="Q3">
        <v>26.199565241379307</v>
      </c>
      <c r="R3">
        <v>7.7255128275862068</v>
      </c>
      <c r="S3">
        <v>38.627564137931031</v>
      </c>
      <c r="T3">
        <v>24.579380965517238</v>
      </c>
      <c r="U3" s="156">
        <f t="shared" ref="U3:U66" si="2">SUM(P3:T3)</f>
        <v>143.24799999999999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144.11599999999999</v>
      </c>
      <c r="E4">
        <f>PPCL!N4</f>
        <v>0</v>
      </c>
      <c r="F4">
        <f t="shared" ref="F4:F67" si="4">B4+C4</f>
        <v>165</v>
      </c>
      <c r="G4">
        <f t="shared" ref="G4:G67" si="5">D4+E4</f>
        <v>144.11599999999999</v>
      </c>
      <c r="H4" s="154"/>
      <c r="I4">
        <f>BRPL_EOD!AG4+BRPL_EOD!AH4</f>
        <v>46.68</v>
      </c>
      <c r="J4">
        <f>BYPL_EOD!AG4+BYPL_EOD!AH4</f>
        <v>26.52</v>
      </c>
      <c r="K4">
        <f>MES_EOD!AG4+MES_EOD!AH4</f>
        <v>7.82</v>
      </c>
      <c r="L4">
        <f>NDMC_EOD!AG4+NDMC_EOD!AH4</f>
        <v>39.1</v>
      </c>
      <c r="M4">
        <f>TPDDL_EOD!AG4+TPDDL_EOD!AH4</f>
        <v>24.88</v>
      </c>
      <c r="N4">
        <f t="shared" si="0"/>
        <v>145</v>
      </c>
      <c r="O4" s="154">
        <f t="shared" si="1"/>
        <v>-0.88400000000001455</v>
      </c>
      <c r="P4">
        <v>46.395412965517238</v>
      </c>
      <c r="Q4">
        <v>26.358319448275861</v>
      </c>
      <c r="R4">
        <v>7.7723249655172406</v>
      </c>
      <c r="S4">
        <v>38.861624827586205</v>
      </c>
      <c r="T4">
        <v>24.728317793103443</v>
      </c>
      <c r="U4" s="156">
        <f t="shared" si="2"/>
        <v>144.11599999999999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144.46399999999997</v>
      </c>
      <c r="E5">
        <f>PPCL!N5</f>
        <v>0</v>
      </c>
      <c r="F5">
        <f t="shared" si="4"/>
        <v>165</v>
      </c>
      <c r="G5">
        <f t="shared" si="5"/>
        <v>144.46399999999997</v>
      </c>
      <c r="H5" s="154"/>
      <c r="I5">
        <f>BRPL_EOD!AG5+BRPL_EOD!AH5</f>
        <v>46.68</v>
      </c>
      <c r="J5">
        <f>BYPL_EOD!AG5+BYPL_EOD!AH5</f>
        <v>26.52</v>
      </c>
      <c r="K5">
        <f>MES_EOD!AG5+MES_EOD!AH5</f>
        <v>7.82</v>
      </c>
      <c r="L5">
        <f>NDMC_EOD!AG5+NDMC_EOD!AH5</f>
        <v>39.1</v>
      </c>
      <c r="M5">
        <f>TPDDL_EOD!AG5+TPDDL_EOD!AH5</f>
        <v>24.88</v>
      </c>
      <c r="N5">
        <f t="shared" si="0"/>
        <v>145</v>
      </c>
      <c r="O5" s="154">
        <f t="shared" si="1"/>
        <v>-0.53600000000002979</v>
      </c>
      <c r="P5">
        <v>46.50744496551723</v>
      </c>
      <c r="Q5">
        <v>26.421967448275858</v>
      </c>
      <c r="R5">
        <v>7.7910929655172403</v>
      </c>
      <c r="S5">
        <v>38.955464827586198</v>
      </c>
      <c r="T5">
        <v>24.788029793103441</v>
      </c>
      <c r="U5" s="156">
        <f t="shared" si="2"/>
        <v>144.46399999999997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144.51999999999998</v>
      </c>
      <c r="E6">
        <f>PPCL!N6</f>
        <v>0</v>
      </c>
      <c r="F6">
        <f t="shared" si="4"/>
        <v>165</v>
      </c>
      <c r="G6">
        <f t="shared" si="5"/>
        <v>144.51999999999998</v>
      </c>
      <c r="H6" s="154"/>
      <c r="I6">
        <f>BRPL_EOD!AG6+BRPL_EOD!AH6</f>
        <v>46.68</v>
      </c>
      <c r="J6">
        <f>BYPL_EOD!AG6+BYPL_EOD!AH6</f>
        <v>26.52</v>
      </c>
      <c r="K6">
        <f>MES_EOD!AG6+MES_EOD!AH6</f>
        <v>7.82</v>
      </c>
      <c r="L6">
        <f>NDMC_EOD!AG6+NDMC_EOD!AH6</f>
        <v>39.1</v>
      </c>
      <c r="M6">
        <f>TPDDL_EOD!AG6+TPDDL_EOD!AH6</f>
        <v>24.88</v>
      </c>
      <c r="N6">
        <f t="shared" si="0"/>
        <v>145</v>
      </c>
      <c r="O6" s="154">
        <f t="shared" si="1"/>
        <v>-0.48000000000001819</v>
      </c>
      <c r="P6">
        <v>46.52547310344827</v>
      </c>
      <c r="Q6">
        <v>26.432209655172411</v>
      </c>
      <c r="R6">
        <v>7.7941131034482751</v>
      </c>
      <c r="S6">
        <v>38.970565517241376</v>
      </c>
      <c r="T6">
        <v>24.79763862068965</v>
      </c>
      <c r="U6" s="156">
        <f t="shared" si="2"/>
        <v>144.51999999999995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144.27599999999998</v>
      </c>
      <c r="E7">
        <f>PPCL!N7</f>
        <v>0</v>
      </c>
      <c r="F7">
        <f t="shared" si="4"/>
        <v>165</v>
      </c>
      <c r="G7">
        <f t="shared" si="5"/>
        <v>144.27599999999998</v>
      </c>
      <c r="H7" s="154"/>
      <c r="I7">
        <f>BRPL_EOD!AG7+BRPL_EOD!AH7</f>
        <v>46.68</v>
      </c>
      <c r="J7">
        <f>BYPL_EOD!AG7+BYPL_EOD!AH7</f>
        <v>26.52</v>
      </c>
      <c r="K7">
        <f>MES_EOD!AG7+MES_EOD!AH7</f>
        <v>7.82</v>
      </c>
      <c r="L7">
        <f>NDMC_EOD!AG7+NDMC_EOD!AH7</f>
        <v>39.1</v>
      </c>
      <c r="M7">
        <f>TPDDL_EOD!AG7+TPDDL_EOD!AH7</f>
        <v>24.88</v>
      </c>
      <c r="N7">
        <f t="shared" si="0"/>
        <v>145</v>
      </c>
      <c r="O7" s="154">
        <f t="shared" si="1"/>
        <v>-0.72400000000001796</v>
      </c>
      <c r="P7">
        <v>46.446921931034474</v>
      </c>
      <c r="Q7">
        <v>26.38758289655172</v>
      </c>
      <c r="R7">
        <v>7.7809539310344817</v>
      </c>
      <c r="S7">
        <v>38.904769655172409</v>
      </c>
      <c r="T7">
        <v>24.755771586206894</v>
      </c>
      <c r="U7" s="156">
        <f t="shared" si="2"/>
        <v>144.27599999999995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144.24</v>
      </c>
      <c r="E8">
        <f>PPCL!N8</f>
        <v>0</v>
      </c>
      <c r="F8">
        <f t="shared" si="4"/>
        <v>165</v>
      </c>
      <c r="G8">
        <f t="shared" si="5"/>
        <v>144.24</v>
      </c>
      <c r="H8" s="154"/>
      <c r="I8">
        <f>BRPL_EOD!AG8+BRPL_EOD!AH8</f>
        <v>46.68</v>
      </c>
      <c r="J8">
        <f>BYPL_EOD!AG8+BYPL_EOD!AH8</f>
        <v>26.52</v>
      </c>
      <c r="K8">
        <f>MES_EOD!AG8+MES_EOD!AH8</f>
        <v>7.82</v>
      </c>
      <c r="L8">
        <f>NDMC_EOD!AG8+NDMC_EOD!AH8</f>
        <v>39.1</v>
      </c>
      <c r="M8">
        <f>TPDDL_EOD!AG8+TPDDL_EOD!AH8</f>
        <v>24.88</v>
      </c>
      <c r="N8">
        <f t="shared" si="0"/>
        <v>145</v>
      </c>
      <c r="O8" s="154">
        <f t="shared" si="1"/>
        <v>-0.75999999999999091</v>
      </c>
      <c r="P8">
        <v>46.435332413793105</v>
      </c>
      <c r="Q8">
        <v>26.380998620689656</v>
      </c>
      <c r="R8">
        <v>7.7790124137931045</v>
      </c>
      <c r="S8">
        <v>38.895062068965522</v>
      </c>
      <c r="T8">
        <v>24.749594482758621</v>
      </c>
      <c r="U8" s="156">
        <f t="shared" si="2"/>
        <v>144.24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144.62</v>
      </c>
      <c r="E9">
        <f>PPCL!N9</f>
        <v>0</v>
      </c>
      <c r="F9">
        <f t="shared" si="4"/>
        <v>165</v>
      </c>
      <c r="G9">
        <f t="shared" si="5"/>
        <v>144.62</v>
      </c>
      <c r="H9" s="154"/>
      <c r="I9">
        <f>BRPL_EOD!AG9+BRPL_EOD!AH9</f>
        <v>46.68</v>
      </c>
      <c r="J9">
        <f>BYPL_EOD!AG9+BYPL_EOD!AH9</f>
        <v>26.52</v>
      </c>
      <c r="K9">
        <f>MES_EOD!AG9+MES_EOD!AH9</f>
        <v>7.82</v>
      </c>
      <c r="L9">
        <f>NDMC_EOD!AG9+NDMC_EOD!AH9</f>
        <v>39.1</v>
      </c>
      <c r="M9">
        <f>TPDDL_EOD!AG9+TPDDL_EOD!AH9</f>
        <v>24.88</v>
      </c>
      <c r="N9">
        <f t="shared" si="0"/>
        <v>145</v>
      </c>
      <c r="O9" s="154">
        <f t="shared" si="1"/>
        <v>-0.37999999999999545</v>
      </c>
      <c r="P9">
        <v>46.557666206896556</v>
      </c>
      <c r="Q9">
        <v>26.450499310344828</v>
      </c>
      <c r="R9">
        <v>7.7995062068965524</v>
      </c>
      <c r="S9">
        <v>38.997531034482762</v>
      </c>
      <c r="T9">
        <v>24.81479724137931</v>
      </c>
      <c r="U9" s="156">
        <f t="shared" si="2"/>
        <v>144.62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144.35999999999999</v>
      </c>
      <c r="E10">
        <f>PPCL!N10</f>
        <v>0</v>
      </c>
      <c r="F10">
        <f t="shared" si="4"/>
        <v>165</v>
      </c>
      <c r="G10">
        <f t="shared" si="5"/>
        <v>144.35999999999999</v>
      </c>
      <c r="H10" s="154"/>
      <c r="I10">
        <f>BRPL_EOD!AG10+BRPL_EOD!AH10</f>
        <v>46.68</v>
      </c>
      <c r="J10">
        <f>BYPL_EOD!AG10+BYPL_EOD!AH10</f>
        <v>26.52</v>
      </c>
      <c r="K10">
        <f>MES_EOD!AG10+MES_EOD!AH10</f>
        <v>7.82</v>
      </c>
      <c r="L10">
        <f>NDMC_EOD!AG10+NDMC_EOD!AH10</f>
        <v>39.1</v>
      </c>
      <c r="M10">
        <f>TPDDL_EOD!AG10+TPDDL_EOD!AH10</f>
        <v>24.88</v>
      </c>
      <c r="N10">
        <f t="shared" si="0"/>
        <v>145</v>
      </c>
      <c r="O10" s="154">
        <f t="shared" si="1"/>
        <v>-0.64000000000001478</v>
      </c>
      <c r="P10">
        <v>46.473964137931027</v>
      </c>
      <c r="Q10">
        <v>26.402946206896548</v>
      </c>
      <c r="R10">
        <v>7.785484137931034</v>
      </c>
      <c r="S10">
        <v>38.927420689655172</v>
      </c>
      <c r="T10">
        <v>24.770184827586203</v>
      </c>
      <c r="U10" s="156">
        <f t="shared" si="2"/>
        <v>144.35999999999999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144.22</v>
      </c>
      <c r="E11">
        <f>PPCL!N11</f>
        <v>0</v>
      </c>
      <c r="F11">
        <f t="shared" si="4"/>
        <v>165</v>
      </c>
      <c r="G11">
        <f t="shared" si="5"/>
        <v>144.22</v>
      </c>
      <c r="H11" s="154"/>
      <c r="I11">
        <f>BRPL_EOD!AG11+BRPL_EOD!AH11</f>
        <v>46.68</v>
      </c>
      <c r="J11">
        <f>BYPL_EOD!AG11+BYPL_EOD!AH11</f>
        <v>26.52</v>
      </c>
      <c r="K11">
        <f>MES_EOD!AG11+MES_EOD!AH11</f>
        <v>7.82</v>
      </c>
      <c r="L11">
        <f>NDMC_EOD!AG11+NDMC_EOD!AH11</f>
        <v>39.1</v>
      </c>
      <c r="M11">
        <f>TPDDL_EOD!AG11+TPDDL_EOD!AH11</f>
        <v>24.88</v>
      </c>
      <c r="N11">
        <f t="shared" si="0"/>
        <v>145</v>
      </c>
      <c r="O11" s="154">
        <f t="shared" si="1"/>
        <v>-0.78000000000000114</v>
      </c>
      <c r="P11">
        <v>46.428893793103448</v>
      </c>
      <c r="Q11">
        <v>26.377340689655171</v>
      </c>
      <c r="R11">
        <v>7.7779337931034487</v>
      </c>
      <c r="S11">
        <v>38.889668965517245</v>
      </c>
      <c r="T11">
        <v>24.746162758620688</v>
      </c>
      <c r="U11" s="156">
        <f t="shared" si="2"/>
        <v>144.22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144.548</v>
      </c>
      <c r="E12">
        <f>PPCL!N12</f>
        <v>0</v>
      </c>
      <c r="F12">
        <f t="shared" si="4"/>
        <v>165</v>
      </c>
      <c r="G12">
        <f t="shared" si="5"/>
        <v>144.548</v>
      </c>
      <c r="H12" s="154"/>
      <c r="I12">
        <f>BRPL_EOD!AG12+BRPL_EOD!AH12</f>
        <v>46.68</v>
      </c>
      <c r="J12">
        <f>BYPL_EOD!AG12+BYPL_EOD!AH12</f>
        <v>26.52</v>
      </c>
      <c r="K12">
        <f>MES_EOD!AG12+MES_EOD!AH12</f>
        <v>7.82</v>
      </c>
      <c r="L12">
        <f>NDMC_EOD!AG12+NDMC_EOD!AH12</f>
        <v>39.1</v>
      </c>
      <c r="M12">
        <f>TPDDL_EOD!AG12+TPDDL_EOD!AH12</f>
        <v>24.88</v>
      </c>
      <c r="N12">
        <f t="shared" si="0"/>
        <v>145</v>
      </c>
      <c r="O12" s="154">
        <f t="shared" si="1"/>
        <v>-0.45199999999999818</v>
      </c>
      <c r="P12">
        <v>46.53448717241379</v>
      </c>
      <c r="Q12">
        <v>26.437330758620689</v>
      </c>
      <c r="R12">
        <v>7.7956231724137934</v>
      </c>
      <c r="S12">
        <v>38.978115862068968</v>
      </c>
      <c r="T12">
        <v>24.802443034482756</v>
      </c>
      <c r="U12" s="156">
        <f t="shared" si="2"/>
        <v>144.548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144.41999999999999</v>
      </c>
      <c r="E13">
        <f>PPCL!N13</f>
        <v>0</v>
      </c>
      <c r="F13">
        <f t="shared" si="4"/>
        <v>165</v>
      </c>
      <c r="G13">
        <f t="shared" si="5"/>
        <v>144.41999999999999</v>
      </c>
      <c r="H13" s="154"/>
      <c r="I13">
        <f>BRPL_EOD!AG13+BRPL_EOD!AH13</f>
        <v>46.68</v>
      </c>
      <c r="J13">
        <f>BYPL_EOD!AG13+BYPL_EOD!AH13</f>
        <v>26.52</v>
      </c>
      <c r="K13">
        <f>MES_EOD!AG13+MES_EOD!AH13</f>
        <v>7.82</v>
      </c>
      <c r="L13">
        <f>NDMC_EOD!AG13+NDMC_EOD!AH13</f>
        <v>39.1</v>
      </c>
      <c r="M13">
        <f>TPDDL_EOD!AG13+TPDDL_EOD!AH13</f>
        <v>24.88</v>
      </c>
      <c r="N13">
        <f t="shared" si="0"/>
        <v>145</v>
      </c>
      <c r="O13" s="154">
        <f t="shared" si="1"/>
        <v>-0.58000000000001251</v>
      </c>
      <c r="P13">
        <v>46.493279999999999</v>
      </c>
      <c r="Q13">
        <v>26.413919999999997</v>
      </c>
      <c r="R13">
        <v>7.7887199999999996</v>
      </c>
      <c r="S13">
        <v>38.943599999999996</v>
      </c>
      <c r="T13">
        <v>24.780479999999997</v>
      </c>
      <c r="U13" s="156">
        <f t="shared" si="2"/>
        <v>144.41999999999996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144.05200000000002</v>
      </c>
      <c r="E14">
        <f>PPCL!N14</f>
        <v>0</v>
      </c>
      <c r="F14">
        <f t="shared" si="4"/>
        <v>165</v>
      </c>
      <c r="G14">
        <f t="shared" si="5"/>
        <v>144.05200000000002</v>
      </c>
      <c r="H14" s="154"/>
      <c r="I14">
        <f>BRPL_EOD!AG14+BRPL_EOD!AH14</f>
        <v>46.68</v>
      </c>
      <c r="J14">
        <f>BYPL_EOD!AG14+BYPL_EOD!AH14</f>
        <v>26.52</v>
      </c>
      <c r="K14">
        <f>MES_EOD!AG14+MES_EOD!AH14</f>
        <v>7.82</v>
      </c>
      <c r="L14">
        <f>NDMC_EOD!AG14+NDMC_EOD!AH14</f>
        <v>39.1</v>
      </c>
      <c r="M14">
        <f>TPDDL_EOD!AG14+TPDDL_EOD!AH14</f>
        <v>24.88</v>
      </c>
      <c r="N14">
        <f t="shared" si="0"/>
        <v>145</v>
      </c>
      <c r="O14" s="154">
        <f t="shared" si="1"/>
        <v>-0.94799999999997908</v>
      </c>
      <c r="P14">
        <v>46.374809379310349</v>
      </c>
      <c r="Q14">
        <v>26.346614068965522</v>
      </c>
      <c r="R14">
        <v>7.7688733793103459</v>
      </c>
      <c r="S14">
        <v>38.844366896551733</v>
      </c>
      <c r="T14">
        <v>24.71733627586207</v>
      </c>
      <c r="U14" s="156">
        <f t="shared" si="2"/>
        <v>144.05200000000002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144.428</v>
      </c>
      <c r="E15">
        <f>PPCL!N15</f>
        <v>0</v>
      </c>
      <c r="F15">
        <f t="shared" si="4"/>
        <v>165</v>
      </c>
      <c r="G15">
        <f t="shared" si="5"/>
        <v>144.428</v>
      </c>
      <c r="H15" s="154"/>
      <c r="I15">
        <f>BRPL_EOD!AG15+BRPL_EOD!AH15</f>
        <v>46.68</v>
      </c>
      <c r="J15">
        <f>BYPL_EOD!AG15+BYPL_EOD!AH15</f>
        <v>26.52</v>
      </c>
      <c r="K15">
        <f>MES_EOD!AG15+MES_EOD!AH15</f>
        <v>7.82</v>
      </c>
      <c r="L15">
        <f>NDMC_EOD!AG15+NDMC_EOD!AH15</f>
        <v>39.1</v>
      </c>
      <c r="M15">
        <f>TPDDL_EOD!AG15+TPDDL_EOD!AH15</f>
        <v>24.88</v>
      </c>
      <c r="N15">
        <f t="shared" si="0"/>
        <v>145</v>
      </c>
      <c r="O15" s="154">
        <f t="shared" si="1"/>
        <v>-0.57200000000000273</v>
      </c>
      <c r="P15">
        <v>46.495855448275861</v>
      </c>
      <c r="Q15">
        <v>26.415383172413794</v>
      </c>
      <c r="R15">
        <v>7.7891514482758621</v>
      </c>
      <c r="S15">
        <v>38.945757241379312</v>
      </c>
      <c r="T15">
        <v>24.781852689655171</v>
      </c>
      <c r="U15" s="156">
        <f t="shared" si="2"/>
        <v>144.428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144.03199999999998</v>
      </c>
      <c r="E16">
        <f>PPCL!N16</f>
        <v>0</v>
      </c>
      <c r="F16">
        <f t="shared" si="4"/>
        <v>165</v>
      </c>
      <c r="G16">
        <f t="shared" si="5"/>
        <v>144.03199999999998</v>
      </c>
      <c r="H16" s="154"/>
      <c r="I16">
        <f>BRPL_EOD!AG16+BRPL_EOD!AH16</f>
        <v>46.68</v>
      </c>
      <c r="J16">
        <f>BYPL_EOD!AG16+BYPL_EOD!AH16</f>
        <v>26.52</v>
      </c>
      <c r="K16">
        <f>MES_EOD!AG16+MES_EOD!AH16</f>
        <v>7.82</v>
      </c>
      <c r="L16">
        <f>NDMC_EOD!AG16+NDMC_EOD!AH16</f>
        <v>39.1</v>
      </c>
      <c r="M16">
        <f>TPDDL_EOD!AG16+TPDDL_EOD!AH16</f>
        <v>24.88</v>
      </c>
      <c r="N16">
        <f t="shared" si="0"/>
        <v>145</v>
      </c>
      <c r="O16" s="154">
        <f t="shared" si="1"/>
        <v>-0.96800000000001774</v>
      </c>
      <c r="P16">
        <v>46.368370758620685</v>
      </c>
      <c r="Q16">
        <v>26.342956137931029</v>
      </c>
      <c r="R16">
        <v>7.7677947586206892</v>
      </c>
      <c r="S16">
        <v>38.838973793103442</v>
      </c>
      <c r="T16">
        <v>24.713904551724134</v>
      </c>
      <c r="U16" s="156">
        <f t="shared" si="2"/>
        <v>144.03199999999998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144.32400000000001</v>
      </c>
      <c r="E17">
        <f>PPCL!N17</f>
        <v>0</v>
      </c>
      <c r="F17">
        <f t="shared" si="4"/>
        <v>165</v>
      </c>
      <c r="G17">
        <f t="shared" si="5"/>
        <v>144.32400000000001</v>
      </c>
      <c r="H17" s="154"/>
      <c r="I17">
        <f>BRPL_EOD!AG17+BRPL_EOD!AH17</f>
        <v>46.68</v>
      </c>
      <c r="J17">
        <f>BYPL_EOD!AG17+BYPL_EOD!AH17</f>
        <v>26.52</v>
      </c>
      <c r="K17">
        <f>MES_EOD!AG17+MES_EOD!AH17</f>
        <v>7.82</v>
      </c>
      <c r="L17">
        <f>NDMC_EOD!AG17+NDMC_EOD!AH17</f>
        <v>39.1</v>
      </c>
      <c r="M17">
        <f>TPDDL_EOD!AG17+TPDDL_EOD!AH17</f>
        <v>24.88</v>
      </c>
      <c r="N17">
        <f t="shared" si="0"/>
        <v>145</v>
      </c>
      <c r="O17" s="154">
        <f t="shared" si="1"/>
        <v>-0.67599999999998772</v>
      </c>
      <c r="P17">
        <v>46.462374620689658</v>
      </c>
      <c r="Q17">
        <v>26.396361931034484</v>
      </c>
      <c r="R17">
        <v>7.7835426206896559</v>
      </c>
      <c r="S17">
        <v>38.917713103448278</v>
      </c>
      <c r="T17">
        <v>24.764007724137933</v>
      </c>
      <c r="U17" s="156">
        <f t="shared" si="2"/>
        <v>144.32400000000001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144.28800000000001</v>
      </c>
      <c r="E18">
        <f>PPCL!N18</f>
        <v>0</v>
      </c>
      <c r="F18">
        <f t="shared" si="4"/>
        <v>165</v>
      </c>
      <c r="G18">
        <f t="shared" si="5"/>
        <v>144.28800000000001</v>
      </c>
      <c r="H18" s="154"/>
      <c r="I18">
        <f>BRPL_EOD!AG18+BRPL_EOD!AH18</f>
        <v>46.68</v>
      </c>
      <c r="J18">
        <f>BYPL_EOD!AG18+BYPL_EOD!AH18</f>
        <v>26.52</v>
      </c>
      <c r="K18">
        <f>MES_EOD!AG18+MES_EOD!AH18</f>
        <v>7.82</v>
      </c>
      <c r="L18">
        <f>NDMC_EOD!AG18+NDMC_EOD!AH18</f>
        <v>39.1</v>
      </c>
      <c r="M18">
        <f>TPDDL_EOD!AG18+TPDDL_EOD!AH18</f>
        <v>24.88</v>
      </c>
      <c r="N18">
        <f t="shared" si="0"/>
        <v>145</v>
      </c>
      <c r="O18" s="154">
        <f t="shared" si="1"/>
        <v>-0.71199999999998909</v>
      </c>
      <c r="P18">
        <v>46.450785103448283</v>
      </c>
      <c r="Q18">
        <v>26.389777655172416</v>
      </c>
      <c r="R18">
        <v>7.7816011034482768</v>
      </c>
      <c r="S18">
        <v>38.908005517241385</v>
      </c>
      <c r="T18">
        <v>24.757830620689656</v>
      </c>
      <c r="U18" s="156">
        <f t="shared" si="2"/>
        <v>144.28800000000001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144.14400000000001</v>
      </c>
      <c r="E19">
        <f>PPCL!N19</f>
        <v>0</v>
      </c>
      <c r="F19">
        <f t="shared" si="4"/>
        <v>165</v>
      </c>
      <c r="G19">
        <f t="shared" si="5"/>
        <v>144.14400000000001</v>
      </c>
      <c r="H19" s="154"/>
      <c r="I19">
        <f>BRPL_EOD!AG19+BRPL_EOD!AH19</f>
        <v>46.68</v>
      </c>
      <c r="J19">
        <f>BYPL_EOD!AG19+BYPL_EOD!AH19</f>
        <v>26.52</v>
      </c>
      <c r="K19">
        <f>MES_EOD!AG19+MES_EOD!AH19</f>
        <v>7.82</v>
      </c>
      <c r="L19">
        <f>NDMC_EOD!AG19+NDMC_EOD!AH19</f>
        <v>39.1</v>
      </c>
      <c r="M19">
        <f>TPDDL_EOD!AG19+TPDDL_EOD!AH19</f>
        <v>24.88</v>
      </c>
      <c r="N19">
        <f t="shared" si="0"/>
        <v>145</v>
      </c>
      <c r="O19" s="154">
        <f t="shared" si="1"/>
        <v>-0.85599999999999454</v>
      </c>
      <c r="P19">
        <v>46.404427034482758</v>
      </c>
      <c r="Q19">
        <v>26.363440551724139</v>
      </c>
      <c r="R19">
        <v>7.7738350344827589</v>
      </c>
      <c r="S19">
        <v>38.869175172413797</v>
      </c>
      <c r="T19">
        <v>24.733122206896553</v>
      </c>
      <c r="U19" s="156">
        <f t="shared" si="2"/>
        <v>144.14400000000001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144.43600000000001</v>
      </c>
      <c r="E20">
        <f>PPCL!N20</f>
        <v>0</v>
      </c>
      <c r="F20">
        <f t="shared" si="4"/>
        <v>165</v>
      </c>
      <c r="G20">
        <f t="shared" si="5"/>
        <v>144.43600000000001</v>
      </c>
      <c r="H20" s="154"/>
      <c r="I20">
        <f>BRPL_EOD!AG20+BRPL_EOD!AH20</f>
        <v>46.68</v>
      </c>
      <c r="J20">
        <f>BYPL_EOD!AG20+BYPL_EOD!AH20</f>
        <v>26.52</v>
      </c>
      <c r="K20">
        <f>MES_EOD!AG20+MES_EOD!AH20</f>
        <v>7.82</v>
      </c>
      <c r="L20">
        <f>NDMC_EOD!AG20+NDMC_EOD!AH20</f>
        <v>39.1</v>
      </c>
      <c r="M20">
        <f>TPDDL_EOD!AG20+TPDDL_EOD!AH20</f>
        <v>24.88</v>
      </c>
      <c r="N20">
        <f t="shared" si="0"/>
        <v>145</v>
      </c>
      <c r="O20" s="154">
        <f t="shared" si="1"/>
        <v>-0.56399999999999295</v>
      </c>
      <c r="P20">
        <v>46.498430896551724</v>
      </c>
      <c r="Q20">
        <v>26.416846344827587</v>
      </c>
      <c r="R20">
        <v>7.7895828965517246</v>
      </c>
      <c r="S20">
        <v>38.947914482758627</v>
      </c>
      <c r="T20">
        <v>24.783225379310345</v>
      </c>
      <c r="U20" s="156">
        <f t="shared" si="2"/>
        <v>144.43600000000001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144.012</v>
      </c>
      <c r="E21">
        <f>PPCL!N21</f>
        <v>0</v>
      </c>
      <c r="F21">
        <f t="shared" si="4"/>
        <v>165</v>
      </c>
      <c r="G21">
        <f t="shared" si="5"/>
        <v>144.012</v>
      </c>
      <c r="H21" s="154"/>
      <c r="I21">
        <f>BRPL_EOD!AG21+BRPL_EOD!AH21</f>
        <v>46.68</v>
      </c>
      <c r="J21">
        <f>BYPL_EOD!AG21+BYPL_EOD!AH21</f>
        <v>26.52</v>
      </c>
      <c r="K21">
        <f>MES_EOD!AG21+MES_EOD!AH21</f>
        <v>7.82</v>
      </c>
      <c r="L21">
        <f>NDMC_EOD!AG21+NDMC_EOD!AH21</f>
        <v>39.1</v>
      </c>
      <c r="M21">
        <f>TPDDL_EOD!AG21+TPDDL_EOD!AH21</f>
        <v>24.88</v>
      </c>
      <c r="N21">
        <f t="shared" si="0"/>
        <v>145</v>
      </c>
      <c r="O21" s="154">
        <f t="shared" si="1"/>
        <v>-0.98799999999999955</v>
      </c>
      <c r="P21">
        <v>46.361932137931035</v>
      </c>
      <c r="Q21">
        <v>26.339298206896551</v>
      </c>
      <c r="R21">
        <v>7.7667161379310352</v>
      </c>
      <c r="S21">
        <v>38.833580689655172</v>
      </c>
      <c r="T21">
        <v>24.710472827586205</v>
      </c>
      <c r="U21" s="156">
        <f t="shared" si="2"/>
        <v>144.01200000000003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143.98400000000001</v>
      </c>
      <c r="E22">
        <f>PPCL!N22</f>
        <v>0</v>
      </c>
      <c r="F22">
        <f t="shared" si="4"/>
        <v>165</v>
      </c>
      <c r="G22">
        <f t="shared" si="5"/>
        <v>143.98400000000001</v>
      </c>
      <c r="H22" s="154"/>
      <c r="I22">
        <f>BRPL_EOD!AG22+BRPL_EOD!AH22</f>
        <v>46.68</v>
      </c>
      <c r="J22">
        <f>BYPL_EOD!AG22+BYPL_EOD!AH22</f>
        <v>26.52</v>
      </c>
      <c r="K22">
        <f>MES_EOD!AG22+MES_EOD!AH22</f>
        <v>7.82</v>
      </c>
      <c r="L22">
        <f>NDMC_EOD!AG22+NDMC_EOD!AH22</f>
        <v>39.1</v>
      </c>
      <c r="M22">
        <f>TPDDL_EOD!AG22+TPDDL_EOD!AH22</f>
        <v>24.88</v>
      </c>
      <c r="N22">
        <f t="shared" si="0"/>
        <v>145</v>
      </c>
      <c r="O22" s="154">
        <f t="shared" si="1"/>
        <v>-1.0159999999999911</v>
      </c>
      <c r="P22">
        <v>46.352918068965522</v>
      </c>
      <c r="Q22">
        <v>26.334177103448276</v>
      </c>
      <c r="R22">
        <v>7.7652060689655178</v>
      </c>
      <c r="S22">
        <v>38.826030344827593</v>
      </c>
      <c r="T22">
        <v>24.705668413793106</v>
      </c>
      <c r="U22" s="156">
        <f t="shared" si="2"/>
        <v>143.98399999999998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144.11599999999999</v>
      </c>
      <c r="E23">
        <f>PPCL!N23</f>
        <v>0</v>
      </c>
      <c r="F23">
        <f t="shared" si="4"/>
        <v>165</v>
      </c>
      <c r="G23">
        <f t="shared" si="5"/>
        <v>144.11599999999999</v>
      </c>
      <c r="H23" s="154"/>
      <c r="I23">
        <f>BRPL_EOD!AG23+BRPL_EOD!AH23</f>
        <v>46.68</v>
      </c>
      <c r="J23">
        <f>BYPL_EOD!AG23+BYPL_EOD!AH23</f>
        <v>26.52</v>
      </c>
      <c r="K23">
        <f>MES_EOD!AG23+MES_EOD!AH23</f>
        <v>7.82</v>
      </c>
      <c r="L23">
        <f>NDMC_EOD!AG23+NDMC_EOD!AH23</f>
        <v>39.1</v>
      </c>
      <c r="M23">
        <f>TPDDL_EOD!AG23+TPDDL_EOD!AH23</f>
        <v>24.88</v>
      </c>
      <c r="N23">
        <f t="shared" si="0"/>
        <v>145</v>
      </c>
      <c r="O23" s="154">
        <f t="shared" si="1"/>
        <v>-0.88400000000001455</v>
      </c>
      <c r="P23">
        <v>46.395412965517238</v>
      </c>
      <c r="Q23">
        <v>26.358319448275861</v>
      </c>
      <c r="R23">
        <v>7.7723249655172406</v>
      </c>
      <c r="S23">
        <v>38.861624827586205</v>
      </c>
      <c r="T23">
        <v>24.728317793103443</v>
      </c>
      <c r="U23" s="156">
        <f t="shared" si="2"/>
        <v>144.11599999999999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143.83600000000001</v>
      </c>
      <c r="E24">
        <f>PPCL!N24</f>
        <v>0</v>
      </c>
      <c r="F24">
        <f t="shared" si="4"/>
        <v>165</v>
      </c>
      <c r="G24">
        <f t="shared" si="5"/>
        <v>143.83600000000001</v>
      </c>
      <c r="H24" s="154"/>
      <c r="I24">
        <f>BRPL_EOD!AG24+BRPL_EOD!AH24</f>
        <v>46.68</v>
      </c>
      <c r="J24">
        <f>BYPL_EOD!AG24+BYPL_EOD!AH24</f>
        <v>26.52</v>
      </c>
      <c r="K24">
        <f>MES_EOD!AG24+MES_EOD!AH24</f>
        <v>7.82</v>
      </c>
      <c r="L24">
        <f>NDMC_EOD!AG24+NDMC_EOD!AH24</f>
        <v>39.1</v>
      </c>
      <c r="M24">
        <f>TPDDL_EOD!AG24+TPDDL_EOD!AH24</f>
        <v>24.88</v>
      </c>
      <c r="N24">
        <f t="shared" si="0"/>
        <v>145</v>
      </c>
      <c r="O24" s="154">
        <f t="shared" si="1"/>
        <v>-1.1639999999999873</v>
      </c>
      <c r="P24">
        <v>46.305272275862073</v>
      </c>
      <c r="Q24">
        <v>26.307108413793106</v>
      </c>
      <c r="R24">
        <v>7.75722427586207</v>
      </c>
      <c r="S24">
        <v>38.786121379310352</v>
      </c>
      <c r="T24">
        <v>24.680273655172414</v>
      </c>
      <c r="U24" s="156">
        <f t="shared" si="2"/>
        <v>143.83600000000001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144.41200000000001</v>
      </c>
      <c r="E25">
        <f>PPCL!N25</f>
        <v>0</v>
      </c>
      <c r="F25">
        <f t="shared" si="4"/>
        <v>165</v>
      </c>
      <c r="G25">
        <f t="shared" si="5"/>
        <v>144.41200000000001</v>
      </c>
      <c r="H25" s="154"/>
      <c r="I25">
        <f>BRPL_EOD!AG25+BRPL_EOD!AH25</f>
        <v>46.68</v>
      </c>
      <c r="J25">
        <f>BYPL_EOD!AG25+BYPL_EOD!AH25</f>
        <v>26.52</v>
      </c>
      <c r="K25">
        <f>MES_EOD!AG25+MES_EOD!AH25</f>
        <v>7.82</v>
      </c>
      <c r="L25">
        <f>NDMC_EOD!AG25+NDMC_EOD!AH25</f>
        <v>39.1</v>
      </c>
      <c r="M25">
        <f>TPDDL_EOD!AG25+TPDDL_EOD!AH25</f>
        <v>24.88</v>
      </c>
      <c r="N25">
        <f t="shared" si="0"/>
        <v>145</v>
      </c>
      <c r="O25" s="154">
        <f t="shared" si="1"/>
        <v>-0.58799999999999386</v>
      </c>
      <c r="P25">
        <v>46.490704551724143</v>
      </c>
      <c r="Q25">
        <v>26.412456827586208</v>
      </c>
      <c r="R25">
        <v>7.7882885517241389</v>
      </c>
      <c r="S25">
        <v>38.941442758620695</v>
      </c>
      <c r="T25">
        <v>24.779107310344827</v>
      </c>
      <c r="U25" s="156">
        <f t="shared" si="2"/>
        <v>144.41200000000001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143.31199999999998</v>
      </c>
      <c r="E26">
        <f>PPCL!N26</f>
        <v>0</v>
      </c>
      <c r="F26">
        <f t="shared" si="4"/>
        <v>165</v>
      </c>
      <c r="G26">
        <f t="shared" si="5"/>
        <v>143.31199999999998</v>
      </c>
      <c r="H26" s="154"/>
      <c r="I26">
        <f>BRPL_EOD!AG26+BRPL_EOD!AH26</f>
        <v>46.68</v>
      </c>
      <c r="J26">
        <f>BYPL_EOD!AG26+BYPL_EOD!AH26</f>
        <v>26.52</v>
      </c>
      <c r="K26">
        <f>MES_EOD!AG26+MES_EOD!AH26</f>
        <v>7.82</v>
      </c>
      <c r="L26">
        <f>NDMC_EOD!AG26+NDMC_EOD!AH26</f>
        <v>39.1</v>
      </c>
      <c r="M26">
        <f>TPDDL_EOD!AG26+TPDDL_EOD!AH26</f>
        <v>24.88</v>
      </c>
      <c r="N26">
        <f t="shared" si="0"/>
        <v>145</v>
      </c>
      <c r="O26" s="154">
        <f t="shared" si="1"/>
        <v>-1.6880000000000166</v>
      </c>
      <c r="P26">
        <v>46.136580413793098</v>
      </c>
      <c r="Q26">
        <v>26.211270620689653</v>
      </c>
      <c r="R26">
        <v>7.7289644137931024</v>
      </c>
      <c r="S26">
        <v>38.644822068965517</v>
      </c>
      <c r="T26">
        <v>24.590362482758618</v>
      </c>
      <c r="U26" s="156">
        <f t="shared" si="2"/>
        <v>143.31199999999998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143.96799999999999</v>
      </c>
      <c r="E27">
        <f>PPCL!N27</f>
        <v>0</v>
      </c>
      <c r="F27">
        <f t="shared" si="4"/>
        <v>165</v>
      </c>
      <c r="G27">
        <f t="shared" si="5"/>
        <v>143.96799999999999</v>
      </c>
      <c r="H27" s="154"/>
      <c r="I27">
        <f>BRPL_EOD!AG27+BRPL_EOD!AH27</f>
        <v>46.68</v>
      </c>
      <c r="J27">
        <f>BYPL_EOD!AG27+BYPL_EOD!AH27</f>
        <v>26.52</v>
      </c>
      <c r="K27">
        <f>MES_EOD!AG27+MES_EOD!AH27</f>
        <v>7.82</v>
      </c>
      <c r="L27">
        <f>NDMC_EOD!AG27+NDMC_EOD!AH27</f>
        <v>39.1</v>
      </c>
      <c r="M27">
        <f>TPDDL_EOD!AG27+TPDDL_EOD!AH27</f>
        <v>24.88</v>
      </c>
      <c r="N27">
        <f t="shared" si="0"/>
        <v>145</v>
      </c>
      <c r="O27" s="154">
        <f t="shared" si="1"/>
        <v>-1.0320000000000107</v>
      </c>
      <c r="P27">
        <v>46.347767172413789</v>
      </c>
      <c r="Q27">
        <v>26.331250758620687</v>
      </c>
      <c r="R27">
        <v>7.7643431724137928</v>
      </c>
      <c r="S27">
        <v>38.821715862068963</v>
      </c>
      <c r="T27">
        <v>24.702923034482755</v>
      </c>
      <c r="U27" s="156">
        <f t="shared" si="2"/>
        <v>143.96799999999999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144.30799999999999</v>
      </c>
      <c r="E28">
        <f>PPCL!N28</f>
        <v>0</v>
      </c>
      <c r="F28">
        <f t="shared" si="4"/>
        <v>165</v>
      </c>
      <c r="G28">
        <f t="shared" si="5"/>
        <v>144.30799999999999</v>
      </c>
      <c r="H28" s="154"/>
      <c r="I28">
        <f>BRPL_EOD!AG28+BRPL_EOD!AH28</f>
        <v>46.68</v>
      </c>
      <c r="J28">
        <f>BYPL_EOD!AG28+BYPL_EOD!AH28</f>
        <v>26.52</v>
      </c>
      <c r="K28">
        <f>MES_EOD!AG28+MES_EOD!AH28</f>
        <v>7.82</v>
      </c>
      <c r="L28">
        <f>NDMC_EOD!AG28+NDMC_EOD!AH28</f>
        <v>39.1</v>
      </c>
      <c r="M28">
        <f>TPDDL_EOD!AG28+TPDDL_EOD!AH28</f>
        <v>24.88</v>
      </c>
      <c r="N28">
        <f t="shared" si="0"/>
        <v>145</v>
      </c>
      <c r="O28" s="154">
        <f t="shared" si="1"/>
        <v>-0.69200000000000728</v>
      </c>
      <c r="P28">
        <v>46.457223724137926</v>
      </c>
      <c r="Q28">
        <v>26.393435586206895</v>
      </c>
      <c r="R28">
        <v>7.7826797241379309</v>
      </c>
      <c r="S28">
        <v>38.913398620689655</v>
      </c>
      <c r="T28">
        <v>24.761262344827585</v>
      </c>
      <c r="U28" s="156">
        <f t="shared" si="2"/>
        <v>144.30799999999999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143.94399999999999</v>
      </c>
      <c r="E29">
        <f>PPCL!N29</f>
        <v>0</v>
      </c>
      <c r="F29">
        <f t="shared" si="4"/>
        <v>165</v>
      </c>
      <c r="G29">
        <f t="shared" si="5"/>
        <v>143.94399999999999</v>
      </c>
      <c r="H29" s="154"/>
      <c r="I29">
        <f>BRPL_EOD!AG29+BRPL_EOD!AH29</f>
        <v>46.68</v>
      </c>
      <c r="J29">
        <f>BYPL_EOD!AG29+BYPL_EOD!AH29</f>
        <v>26.52</v>
      </c>
      <c r="K29">
        <f>MES_EOD!AG29+MES_EOD!AH29</f>
        <v>7.82</v>
      </c>
      <c r="L29">
        <f>NDMC_EOD!AG29+NDMC_EOD!AH29</f>
        <v>39.1</v>
      </c>
      <c r="M29">
        <f>TPDDL_EOD!AG29+TPDDL_EOD!AH29</f>
        <v>24.88</v>
      </c>
      <c r="N29">
        <f t="shared" si="0"/>
        <v>145</v>
      </c>
      <c r="O29" s="154">
        <f t="shared" si="1"/>
        <v>-1.0560000000000116</v>
      </c>
      <c r="P29">
        <v>46.340040827586201</v>
      </c>
      <c r="Q29">
        <v>26.326861241379309</v>
      </c>
      <c r="R29">
        <v>7.7630488275862062</v>
      </c>
      <c r="S29">
        <v>38.815244137931032</v>
      </c>
      <c r="T29">
        <v>24.698804965517237</v>
      </c>
      <c r="U29" s="156">
        <f t="shared" si="2"/>
        <v>143.94399999999999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143.47999999999999</v>
      </c>
      <c r="E30">
        <f>PPCL!N30</f>
        <v>0</v>
      </c>
      <c r="F30">
        <f t="shared" si="4"/>
        <v>165</v>
      </c>
      <c r="G30">
        <f t="shared" si="5"/>
        <v>143.47999999999999</v>
      </c>
      <c r="H30" s="154"/>
      <c r="I30">
        <f>BRPL_EOD!AG30+BRPL_EOD!AH30</f>
        <v>46.68</v>
      </c>
      <c r="J30">
        <f>BYPL_EOD!AG30+BYPL_EOD!AH30</f>
        <v>26.52</v>
      </c>
      <c r="K30">
        <f>MES_EOD!AG30+MES_EOD!AH30</f>
        <v>7.82</v>
      </c>
      <c r="L30">
        <f>NDMC_EOD!AG30+NDMC_EOD!AH30</f>
        <v>39.1</v>
      </c>
      <c r="M30">
        <f>TPDDL_EOD!AG30+TPDDL_EOD!AH30</f>
        <v>24.88</v>
      </c>
      <c r="N30">
        <f t="shared" si="0"/>
        <v>145</v>
      </c>
      <c r="O30" s="154">
        <f t="shared" si="1"/>
        <v>-1.5200000000000102</v>
      </c>
      <c r="P30">
        <v>46.190664827586204</v>
      </c>
      <c r="Q30">
        <v>26.241997241379309</v>
      </c>
      <c r="R30">
        <v>7.7380248275862069</v>
      </c>
      <c r="S30">
        <v>38.690124137931036</v>
      </c>
      <c r="T30">
        <v>24.619188965517239</v>
      </c>
      <c r="U30" s="156">
        <f t="shared" si="2"/>
        <v>143.47999999999999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143.78</v>
      </c>
      <c r="E31">
        <f>PPCL!N31</f>
        <v>0</v>
      </c>
      <c r="F31">
        <f t="shared" si="4"/>
        <v>165</v>
      </c>
      <c r="G31">
        <f t="shared" si="5"/>
        <v>143.78</v>
      </c>
      <c r="H31" s="154"/>
      <c r="I31">
        <f>BRPL_EOD!AG31+BRPL_EOD!AH31</f>
        <v>46.68</v>
      </c>
      <c r="J31">
        <f>BYPL_EOD!AG31+BYPL_EOD!AH31</f>
        <v>26.52</v>
      </c>
      <c r="K31">
        <f>MES_EOD!AG31+MES_EOD!AH31</f>
        <v>7.82</v>
      </c>
      <c r="L31">
        <f>NDMC_EOD!AG31+NDMC_EOD!AH31</f>
        <v>39.1</v>
      </c>
      <c r="M31">
        <f>TPDDL_EOD!AG31+TPDDL_EOD!AH31</f>
        <v>24.88</v>
      </c>
      <c r="N31">
        <f t="shared" si="0"/>
        <v>145</v>
      </c>
      <c r="O31" s="154">
        <f t="shared" si="1"/>
        <v>-1.2199999999999989</v>
      </c>
      <c r="P31">
        <v>46.287244137931033</v>
      </c>
      <c r="Q31">
        <v>26.296866206896553</v>
      </c>
      <c r="R31">
        <v>7.7542041379310351</v>
      </c>
      <c r="S31">
        <v>38.771020689655174</v>
      </c>
      <c r="T31">
        <v>24.670664827586204</v>
      </c>
      <c r="U31" s="156">
        <f t="shared" si="2"/>
        <v>143.78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143.36799999999999</v>
      </c>
      <c r="E32">
        <f>PPCL!N32</f>
        <v>0</v>
      </c>
      <c r="F32">
        <f t="shared" si="4"/>
        <v>165</v>
      </c>
      <c r="G32">
        <f t="shared" si="5"/>
        <v>143.36799999999999</v>
      </c>
      <c r="H32" s="154"/>
      <c r="I32">
        <f>BRPL_EOD!AG32+BRPL_EOD!AH32</f>
        <v>46.68</v>
      </c>
      <c r="J32">
        <f>BYPL_EOD!AG32+BYPL_EOD!AH32</f>
        <v>26.52</v>
      </c>
      <c r="K32">
        <f>MES_EOD!AG32+MES_EOD!AH32</f>
        <v>7.82</v>
      </c>
      <c r="L32">
        <f>NDMC_EOD!AG32+NDMC_EOD!AH32</f>
        <v>39.1</v>
      </c>
      <c r="M32">
        <f>TPDDL_EOD!AG32+TPDDL_EOD!AH32</f>
        <v>24.88</v>
      </c>
      <c r="N32">
        <f t="shared" si="0"/>
        <v>145</v>
      </c>
      <c r="O32" s="154">
        <f t="shared" si="1"/>
        <v>-1.632000000000005</v>
      </c>
      <c r="P32">
        <v>46.154608551724138</v>
      </c>
      <c r="Q32">
        <v>26.221512827586206</v>
      </c>
      <c r="R32">
        <v>7.7319845517241381</v>
      </c>
      <c r="S32">
        <v>38.659922758620688</v>
      </c>
      <c r="T32">
        <v>24.599971310344827</v>
      </c>
      <c r="U32" s="156">
        <f t="shared" si="2"/>
        <v>143.36799999999999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143.55599999999998</v>
      </c>
      <c r="E33">
        <f>PPCL!N33</f>
        <v>0</v>
      </c>
      <c r="F33">
        <f t="shared" si="4"/>
        <v>165</v>
      </c>
      <c r="G33">
        <f t="shared" si="5"/>
        <v>143.55599999999998</v>
      </c>
      <c r="H33" s="154"/>
      <c r="I33">
        <f>BRPL_EOD!AG33+BRPL_EOD!AH33</f>
        <v>46.68</v>
      </c>
      <c r="J33">
        <f>BYPL_EOD!AG33+BYPL_EOD!AH33</f>
        <v>26.52</v>
      </c>
      <c r="K33">
        <f>MES_EOD!AG33+MES_EOD!AH33</f>
        <v>7.82</v>
      </c>
      <c r="L33">
        <f>NDMC_EOD!AG33+NDMC_EOD!AH33</f>
        <v>39.1</v>
      </c>
      <c r="M33">
        <f>TPDDL_EOD!AG33+TPDDL_EOD!AH33</f>
        <v>24.88</v>
      </c>
      <c r="N33">
        <f t="shared" si="0"/>
        <v>145</v>
      </c>
      <c r="O33" s="154">
        <f t="shared" si="1"/>
        <v>-1.4440000000000168</v>
      </c>
      <c r="P33">
        <v>46.215131586206894</v>
      </c>
      <c r="Q33">
        <v>26.255897379310341</v>
      </c>
      <c r="R33">
        <v>7.7421235862068958</v>
      </c>
      <c r="S33">
        <v>38.710617931034477</v>
      </c>
      <c r="T33">
        <v>24.632229517241374</v>
      </c>
      <c r="U33" s="156">
        <f t="shared" si="2"/>
        <v>143.55599999999998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143.57999999999998</v>
      </c>
      <c r="E34">
        <f>PPCL!N34</f>
        <v>0</v>
      </c>
      <c r="F34">
        <f t="shared" si="4"/>
        <v>165</v>
      </c>
      <c r="G34">
        <f t="shared" si="5"/>
        <v>143.57999999999998</v>
      </c>
      <c r="H34" s="154"/>
      <c r="I34">
        <f>BRPL_EOD!AG34+BRPL_EOD!AH34</f>
        <v>46.68</v>
      </c>
      <c r="J34">
        <f>BYPL_EOD!AG34+BYPL_EOD!AH34</f>
        <v>26.52</v>
      </c>
      <c r="K34">
        <f>MES_EOD!AG34+MES_EOD!AH34</f>
        <v>7.82</v>
      </c>
      <c r="L34">
        <f>NDMC_EOD!AG34+NDMC_EOD!AH34</f>
        <v>39.1</v>
      </c>
      <c r="M34">
        <f>TPDDL_EOD!AG34+TPDDL_EOD!AH34</f>
        <v>24.88</v>
      </c>
      <c r="N34">
        <f t="shared" si="0"/>
        <v>145</v>
      </c>
      <c r="O34" s="154">
        <f t="shared" si="1"/>
        <v>-1.4200000000000159</v>
      </c>
      <c r="P34">
        <v>46.222857931034476</v>
      </c>
      <c r="Q34">
        <v>26.260286896551722</v>
      </c>
      <c r="R34">
        <v>7.7434179310344824</v>
      </c>
      <c r="S34">
        <v>38.717089655172408</v>
      </c>
      <c r="T34">
        <v>24.636347586206892</v>
      </c>
      <c r="U34" s="156">
        <f t="shared" si="2"/>
        <v>143.57999999999998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143.75600000000003</v>
      </c>
      <c r="E35">
        <f>PPCL!N35</f>
        <v>0</v>
      </c>
      <c r="F35">
        <f t="shared" si="4"/>
        <v>165</v>
      </c>
      <c r="G35">
        <f t="shared" si="5"/>
        <v>143.75600000000003</v>
      </c>
      <c r="H35" s="154"/>
      <c r="I35">
        <f>BRPL_EOD!AG35+BRPL_EOD!AH35</f>
        <v>46.68</v>
      </c>
      <c r="J35">
        <f>BYPL_EOD!AG35+BYPL_EOD!AH35</f>
        <v>26.52</v>
      </c>
      <c r="K35">
        <f>MES_EOD!AG35+MES_EOD!AH35</f>
        <v>7.82</v>
      </c>
      <c r="L35">
        <f>NDMC_EOD!AG35+NDMC_EOD!AH35</f>
        <v>39.1</v>
      </c>
      <c r="M35">
        <f>TPDDL_EOD!AG35+TPDDL_EOD!AH35</f>
        <v>24.88</v>
      </c>
      <c r="N35">
        <f t="shared" si="0"/>
        <v>145</v>
      </c>
      <c r="O35" s="154">
        <f t="shared" si="1"/>
        <v>-1.2439999999999714</v>
      </c>
      <c r="P35">
        <v>46.279517793103459</v>
      </c>
      <c r="Q35">
        <v>26.292476689655178</v>
      </c>
      <c r="R35">
        <v>7.7529097931034503</v>
      </c>
      <c r="S35">
        <v>38.76454896551725</v>
      </c>
      <c r="T35">
        <v>24.666546758620694</v>
      </c>
      <c r="U35" s="156">
        <f t="shared" si="2"/>
        <v>143.75600000000003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143.97600000000003</v>
      </c>
      <c r="E36">
        <f>PPCL!N36</f>
        <v>0</v>
      </c>
      <c r="F36">
        <f t="shared" si="4"/>
        <v>165</v>
      </c>
      <c r="G36">
        <f t="shared" si="5"/>
        <v>143.97600000000003</v>
      </c>
      <c r="H36" s="154"/>
      <c r="I36">
        <f>BRPL_EOD!AG36+BRPL_EOD!AH36</f>
        <v>46.68</v>
      </c>
      <c r="J36">
        <f>BYPL_EOD!AG36+BYPL_EOD!AH36</f>
        <v>26.52</v>
      </c>
      <c r="K36">
        <f>MES_EOD!AG36+MES_EOD!AH36</f>
        <v>7.82</v>
      </c>
      <c r="L36">
        <f>NDMC_EOD!AG36+NDMC_EOD!AH36</f>
        <v>39.1</v>
      </c>
      <c r="M36">
        <f>TPDDL_EOD!AG36+TPDDL_EOD!AH36</f>
        <v>24.88</v>
      </c>
      <c r="N36">
        <f t="shared" si="0"/>
        <v>145</v>
      </c>
      <c r="O36" s="154">
        <f t="shared" si="1"/>
        <v>-1.0239999999999725</v>
      </c>
      <c r="P36">
        <v>46.350342620689666</v>
      </c>
      <c r="Q36">
        <v>26.332713931034487</v>
      </c>
      <c r="R36">
        <v>7.7647746206896571</v>
      </c>
      <c r="S36">
        <v>38.823873103448285</v>
      </c>
      <c r="T36">
        <v>24.704295724137936</v>
      </c>
      <c r="U36" s="156">
        <f t="shared" si="2"/>
        <v>143.976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143.14400000000001</v>
      </c>
      <c r="E37">
        <f>PPCL!N37</f>
        <v>0</v>
      </c>
      <c r="F37">
        <f t="shared" si="4"/>
        <v>165</v>
      </c>
      <c r="G37">
        <f t="shared" si="5"/>
        <v>143.14400000000001</v>
      </c>
      <c r="H37" s="154"/>
      <c r="I37">
        <f>BRPL_EOD!AG37+BRPL_EOD!AH37</f>
        <v>46.68</v>
      </c>
      <c r="J37">
        <f>BYPL_EOD!AG37+BYPL_EOD!AH37</f>
        <v>26.52</v>
      </c>
      <c r="K37">
        <f>MES_EOD!AG37+MES_EOD!AH37</f>
        <v>7.82</v>
      </c>
      <c r="L37">
        <f>NDMC_EOD!AG37+NDMC_EOD!AH37</f>
        <v>39.1</v>
      </c>
      <c r="M37">
        <f>TPDDL_EOD!AG37+TPDDL_EOD!AH37</f>
        <v>24.88</v>
      </c>
      <c r="N37">
        <f t="shared" si="0"/>
        <v>145</v>
      </c>
      <c r="O37" s="154">
        <f t="shared" si="1"/>
        <v>-1.8559999999999945</v>
      </c>
      <c r="P37">
        <v>46.082495999999999</v>
      </c>
      <c r="Q37">
        <v>26.180544000000001</v>
      </c>
      <c r="R37">
        <v>7.7199040000000005</v>
      </c>
      <c r="S37">
        <v>38.599520000000005</v>
      </c>
      <c r="T37">
        <v>24.561536</v>
      </c>
      <c r="U37" s="156">
        <f t="shared" si="2"/>
        <v>143.14400000000001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143.33599999999998</v>
      </c>
      <c r="E38">
        <f>PPCL!N38</f>
        <v>0</v>
      </c>
      <c r="F38">
        <f t="shared" si="4"/>
        <v>165</v>
      </c>
      <c r="G38">
        <f t="shared" si="5"/>
        <v>143.33599999999998</v>
      </c>
      <c r="H38" s="154"/>
      <c r="I38">
        <f>BRPL_EOD!AG38+BRPL_EOD!AH38</f>
        <v>46.68</v>
      </c>
      <c r="J38">
        <f>BYPL_EOD!AG38+BYPL_EOD!AH38</f>
        <v>26.52</v>
      </c>
      <c r="K38">
        <f>MES_EOD!AG38+MES_EOD!AH38</f>
        <v>7.61</v>
      </c>
      <c r="L38">
        <f>NDMC_EOD!AG38+NDMC_EOD!AH38</f>
        <v>40</v>
      </c>
      <c r="M38">
        <f>TPDDL_EOD!AG38+TPDDL_EOD!AH38</f>
        <v>24.2</v>
      </c>
      <c r="N38">
        <f t="shared" si="0"/>
        <v>145.01</v>
      </c>
      <c r="O38" s="154">
        <f t="shared" si="1"/>
        <v>-1.6740000000000066</v>
      </c>
      <c r="P38">
        <v>46.141124612095716</v>
      </c>
      <c r="Q38">
        <v>26.213852286049235</v>
      </c>
      <c r="R38">
        <v>7.5221499206951243</v>
      </c>
      <c r="S38">
        <v>39.538238742155713</v>
      </c>
      <c r="T38">
        <v>23.920634439004203</v>
      </c>
      <c r="U38" s="156">
        <f t="shared" si="2"/>
        <v>143.33600000000001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143.66399999999999</v>
      </c>
      <c r="E39">
        <f>PPCL!N39</f>
        <v>0</v>
      </c>
      <c r="F39">
        <f t="shared" si="4"/>
        <v>165</v>
      </c>
      <c r="G39">
        <f t="shared" si="5"/>
        <v>143.66399999999999</v>
      </c>
      <c r="H39" s="154"/>
      <c r="I39">
        <f>BRPL_EOD!AG39+BRPL_EOD!AH39</f>
        <v>46.68</v>
      </c>
      <c r="J39">
        <f>BYPL_EOD!AG39+BYPL_EOD!AH39</f>
        <v>26.52</v>
      </c>
      <c r="K39">
        <f>MES_EOD!AG39+MES_EOD!AH39</f>
        <v>7.82</v>
      </c>
      <c r="L39">
        <f>NDMC_EOD!AG39+NDMC_EOD!AH39</f>
        <v>39.1</v>
      </c>
      <c r="M39">
        <f>TPDDL_EOD!AG39+TPDDL_EOD!AH39</f>
        <v>24.88</v>
      </c>
      <c r="N39">
        <f t="shared" si="0"/>
        <v>145</v>
      </c>
      <c r="O39" s="154">
        <f t="shared" si="1"/>
        <v>-1.3360000000000127</v>
      </c>
      <c r="P39">
        <v>46.249900137931029</v>
      </c>
      <c r="Q39">
        <v>26.27565020689655</v>
      </c>
      <c r="R39">
        <v>7.7479481379310338</v>
      </c>
      <c r="S39">
        <v>38.739740689655171</v>
      </c>
      <c r="T39">
        <v>24.650760827586204</v>
      </c>
      <c r="U39" s="156">
        <f t="shared" si="2"/>
        <v>143.66399999999999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144.00800000000001</v>
      </c>
      <c r="E40">
        <f>PPCL!N40</f>
        <v>0</v>
      </c>
      <c r="F40">
        <f t="shared" si="4"/>
        <v>165</v>
      </c>
      <c r="G40">
        <f t="shared" si="5"/>
        <v>144.00800000000001</v>
      </c>
      <c r="H40" s="154"/>
      <c r="I40">
        <f>BRPL_EOD!AG40+BRPL_EOD!AH40</f>
        <v>46.68</v>
      </c>
      <c r="J40">
        <f>BYPL_EOD!AG40+BYPL_EOD!AH40</f>
        <v>26.52</v>
      </c>
      <c r="K40">
        <f>MES_EOD!AG40+MES_EOD!AH40</f>
        <v>7.82</v>
      </c>
      <c r="L40">
        <f>NDMC_EOD!AG40+NDMC_EOD!AH40</f>
        <v>39.1</v>
      </c>
      <c r="M40">
        <f>TPDDL_EOD!AG40+TPDDL_EOD!AH40</f>
        <v>24.88</v>
      </c>
      <c r="N40">
        <f t="shared" si="0"/>
        <v>145</v>
      </c>
      <c r="O40" s="154">
        <f t="shared" si="1"/>
        <v>-0.99199999999999022</v>
      </c>
      <c r="P40">
        <v>46.360644413793104</v>
      </c>
      <c r="Q40">
        <v>26.338566620689658</v>
      </c>
      <c r="R40">
        <v>7.7665004137931044</v>
      </c>
      <c r="S40">
        <v>38.832502068965525</v>
      </c>
      <c r="T40">
        <v>24.70978648275862</v>
      </c>
      <c r="U40" s="156">
        <f t="shared" si="2"/>
        <v>144.00800000000001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144.1</v>
      </c>
      <c r="E41">
        <f>PPCL!N41</f>
        <v>0</v>
      </c>
      <c r="F41">
        <f t="shared" si="4"/>
        <v>165</v>
      </c>
      <c r="G41">
        <f t="shared" si="5"/>
        <v>144.1</v>
      </c>
      <c r="H41" s="154"/>
      <c r="I41">
        <f>BRPL_EOD!AG41+BRPL_EOD!AH41</f>
        <v>46.68</v>
      </c>
      <c r="J41">
        <f>BYPL_EOD!AG41+BYPL_EOD!AH41</f>
        <v>26.52</v>
      </c>
      <c r="K41">
        <f>MES_EOD!AG41+MES_EOD!AH41</f>
        <v>7.82</v>
      </c>
      <c r="L41">
        <f>NDMC_EOD!AG41+NDMC_EOD!AH41</f>
        <v>39.1</v>
      </c>
      <c r="M41">
        <f>TPDDL_EOD!AG41+TPDDL_EOD!AH41</f>
        <v>24.88</v>
      </c>
      <c r="N41">
        <f t="shared" si="0"/>
        <v>145</v>
      </c>
      <c r="O41" s="154">
        <f t="shared" si="1"/>
        <v>-0.90000000000000568</v>
      </c>
      <c r="P41">
        <v>46.390262068965512</v>
      </c>
      <c r="Q41">
        <v>26.355393103448275</v>
      </c>
      <c r="R41">
        <v>7.7714620689655174</v>
      </c>
      <c r="S41">
        <v>38.857310344827589</v>
      </c>
      <c r="T41">
        <v>24.725572413793103</v>
      </c>
      <c r="U41" s="156">
        <f t="shared" si="2"/>
        <v>144.10000000000002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144.08799999999999</v>
      </c>
      <c r="E42">
        <f>PPCL!N42</f>
        <v>0</v>
      </c>
      <c r="F42">
        <f t="shared" si="4"/>
        <v>165</v>
      </c>
      <c r="G42">
        <f t="shared" si="5"/>
        <v>144.08799999999999</v>
      </c>
      <c r="H42" s="154"/>
      <c r="I42">
        <f>BRPL_EOD!AG42+BRPL_EOD!AH42</f>
        <v>46.68</v>
      </c>
      <c r="J42">
        <f>BYPL_EOD!AG42+BYPL_EOD!AH42</f>
        <v>26.52</v>
      </c>
      <c r="K42">
        <f>MES_EOD!AG42+MES_EOD!AH42</f>
        <v>7.82</v>
      </c>
      <c r="L42">
        <f>NDMC_EOD!AG42+NDMC_EOD!AH42</f>
        <v>39.1</v>
      </c>
      <c r="M42">
        <f>TPDDL_EOD!AG42+TPDDL_EOD!AH42</f>
        <v>24.88</v>
      </c>
      <c r="N42">
        <f t="shared" si="0"/>
        <v>145</v>
      </c>
      <c r="O42" s="154">
        <f t="shared" si="1"/>
        <v>-0.91200000000000614</v>
      </c>
      <c r="P42">
        <v>46.386398896551725</v>
      </c>
      <c r="Q42">
        <v>26.353198344827586</v>
      </c>
      <c r="R42">
        <v>7.7708148965517241</v>
      </c>
      <c r="S42">
        <v>38.85407448275862</v>
      </c>
      <c r="T42">
        <v>24.723513379310344</v>
      </c>
      <c r="U42" s="156">
        <f t="shared" si="2"/>
        <v>144.08799999999999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144.21600000000001</v>
      </c>
      <c r="E43">
        <f>PPCL!N43</f>
        <v>0</v>
      </c>
      <c r="F43">
        <f t="shared" si="4"/>
        <v>165</v>
      </c>
      <c r="G43">
        <f t="shared" si="5"/>
        <v>144.21600000000001</v>
      </c>
      <c r="H43" s="154"/>
      <c r="I43">
        <f>BRPL_EOD!AG43+BRPL_EOD!AH43</f>
        <v>46.68</v>
      </c>
      <c r="J43">
        <f>BYPL_EOD!AG43+BYPL_EOD!AH43</f>
        <v>26.52</v>
      </c>
      <c r="K43">
        <f>MES_EOD!AG43+MES_EOD!AH43</f>
        <v>6.89</v>
      </c>
      <c r="L43">
        <f>NDMC_EOD!AG43+NDMC_EOD!AH43</f>
        <v>43</v>
      </c>
      <c r="M43">
        <f>TPDDL_EOD!AG43+TPDDL_EOD!AH43</f>
        <v>21.92</v>
      </c>
      <c r="N43">
        <f t="shared" si="0"/>
        <v>145.01</v>
      </c>
      <c r="O43" s="154">
        <f t="shared" si="1"/>
        <v>-0.79399999999998272</v>
      </c>
      <c r="P43">
        <v>46.424404385904424</v>
      </c>
      <c r="Q43">
        <v>26.374790152403286</v>
      </c>
      <c r="R43">
        <v>6.8522739121439908</v>
      </c>
      <c r="S43">
        <v>42.764554168678025</v>
      </c>
      <c r="T43">
        <v>21.799977380870288</v>
      </c>
      <c r="U43" s="156">
        <f t="shared" si="2"/>
        <v>144.21600000000001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144.00800000000001</v>
      </c>
      <c r="E44">
        <f>PPCL!N44</f>
        <v>0</v>
      </c>
      <c r="F44">
        <f t="shared" si="4"/>
        <v>165</v>
      </c>
      <c r="G44">
        <f t="shared" si="5"/>
        <v>144.00800000000001</v>
      </c>
      <c r="H44" s="154"/>
      <c r="I44">
        <f>BRPL_EOD!AG44+BRPL_EOD!AH44</f>
        <v>46.68</v>
      </c>
      <c r="J44">
        <f>BYPL_EOD!AG44+BYPL_EOD!AH44</f>
        <v>26.52</v>
      </c>
      <c r="K44">
        <f>MES_EOD!AG44+MES_EOD!AH44</f>
        <v>6.89</v>
      </c>
      <c r="L44">
        <f>NDMC_EOD!AG44+NDMC_EOD!AH44</f>
        <v>43</v>
      </c>
      <c r="M44">
        <f>TPDDL_EOD!AG44+TPDDL_EOD!AH44</f>
        <v>21.92</v>
      </c>
      <c r="N44">
        <f t="shared" si="0"/>
        <v>145.01</v>
      </c>
      <c r="O44" s="154">
        <f t="shared" si="1"/>
        <v>-1.0019999999999811</v>
      </c>
      <c r="P44">
        <v>46.357447348458734</v>
      </c>
      <c r="Q44">
        <v>26.336750293083238</v>
      </c>
      <c r="R44">
        <v>6.8423910075167234</v>
      </c>
      <c r="S44">
        <v>42.702875663747335</v>
      </c>
      <c r="T44">
        <v>21.768535687193992</v>
      </c>
      <c r="U44" s="156">
        <f t="shared" si="2"/>
        <v>144.00800000000004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144.03199999999998</v>
      </c>
      <c r="E45">
        <f>PPCL!N45</f>
        <v>0</v>
      </c>
      <c r="F45">
        <f t="shared" si="4"/>
        <v>165</v>
      </c>
      <c r="G45">
        <f t="shared" si="5"/>
        <v>144.03199999999998</v>
      </c>
      <c r="H45" s="154"/>
      <c r="I45">
        <f>BRPL_EOD!AG45+BRPL_EOD!AH45</f>
        <v>46.62</v>
      </c>
      <c r="J45">
        <f>BYPL_EOD!AG45+BYPL_EOD!AH45</f>
        <v>55.44</v>
      </c>
      <c r="K45">
        <f>MES_EOD!AG45+MES_EOD!AH45</f>
        <v>0</v>
      </c>
      <c r="L45">
        <f>NDMC_EOD!AG45+NDMC_EOD!AH45</f>
        <v>42.94</v>
      </c>
      <c r="M45">
        <f>TPDDL_EOD!AG45+TPDDL_EOD!AH45</f>
        <v>0</v>
      </c>
      <c r="N45">
        <f t="shared" si="0"/>
        <v>145</v>
      </c>
      <c r="O45" s="154">
        <f t="shared" si="1"/>
        <v>-0.96800000000001774</v>
      </c>
      <c r="P45">
        <v>46.308771310344817</v>
      </c>
      <c r="Q45">
        <v>55.069890206896545</v>
      </c>
      <c r="R45">
        <v>0</v>
      </c>
      <c r="S45">
        <v>42.653338482758613</v>
      </c>
      <c r="T45">
        <v>0</v>
      </c>
      <c r="U45" s="156">
        <f t="shared" si="2"/>
        <v>144.03199999999998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143.25199999999998</v>
      </c>
      <c r="E46">
        <f>PPCL!N46</f>
        <v>0</v>
      </c>
      <c r="F46">
        <f t="shared" si="4"/>
        <v>165</v>
      </c>
      <c r="G46">
        <f t="shared" si="5"/>
        <v>143.25199999999998</v>
      </c>
      <c r="H46" s="154"/>
      <c r="I46">
        <f>BRPL_EOD!AG46+BRPL_EOD!AH46</f>
        <v>46.62</v>
      </c>
      <c r="J46">
        <f>BYPL_EOD!AG46+BYPL_EOD!AH46</f>
        <v>55.44</v>
      </c>
      <c r="K46">
        <f>MES_EOD!AG46+MES_EOD!AH46</f>
        <v>0</v>
      </c>
      <c r="L46">
        <f>NDMC_EOD!AG46+NDMC_EOD!AH46</f>
        <v>42.94</v>
      </c>
      <c r="M46">
        <f>TPDDL_EOD!AG46+TPDDL_EOD!AH46</f>
        <v>0</v>
      </c>
      <c r="N46">
        <f t="shared" si="0"/>
        <v>145</v>
      </c>
      <c r="O46" s="154">
        <f t="shared" si="1"/>
        <v>-1.7480000000000189</v>
      </c>
      <c r="P46">
        <v>46.057987862068956</v>
      </c>
      <c r="Q46">
        <v>54.771661241379299</v>
      </c>
      <c r="R46">
        <v>0</v>
      </c>
      <c r="S46">
        <v>42.42235089655172</v>
      </c>
      <c r="T46">
        <v>0</v>
      </c>
      <c r="U46" s="156">
        <f t="shared" si="2"/>
        <v>143.25199999999995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144.19199999999998</v>
      </c>
      <c r="E47">
        <f>PPCL!N47</f>
        <v>0</v>
      </c>
      <c r="F47">
        <f t="shared" si="4"/>
        <v>165</v>
      </c>
      <c r="G47">
        <f t="shared" si="5"/>
        <v>144.19199999999998</v>
      </c>
      <c r="H47" s="154"/>
      <c r="I47">
        <f>BRPL_EOD!AG47+BRPL_EOD!AH47</f>
        <v>41.02</v>
      </c>
      <c r="J47">
        <f>BYPL_EOD!AG47+BYPL_EOD!AH47</f>
        <v>66.19</v>
      </c>
      <c r="K47">
        <f>MES_EOD!AG47+MES_EOD!AH47</f>
        <v>0</v>
      </c>
      <c r="L47">
        <f>NDMC_EOD!AG47+NDMC_EOD!AH47</f>
        <v>37.79</v>
      </c>
      <c r="M47">
        <f>TPDDL_EOD!AG47+TPDDL_EOD!AH47</f>
        <v>0</v>
      </c>
      <c r="N47">
        <f t="shared" si="0"/>
        <v>145</v>
      </c>
      <c r="O47" s="154">
        <f t="shared" si="1"/>
        <v>-0.80800000000002115</v>
      </c>
      <c r="P47">
        <v>40.791419586206892</v>
      </c>
      <c r="Q47">
        <v>65.821161931034467</v>
      </c>
      <c r="R47">
        <v>0</v>
      </c>
      <c r="S47">
        <v>37.579418482758612</v>
      </c>
      <c r="T47">
        <v>0</v>
      </c>
      <c r="U47" s="156">
        <f t="shared" si="2"/>
        <v>144.19199999999995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143.91199999999998</v>
      </c>
      <c r="E48">
        <f>PPCL!N48</f>
        <v>0</v>
      </c>
      <c r="F48">
        <f t="shared" si="4"/>
        <v>165</v>
      </c>
      <c r="G48">
        <f t="shared" si="5"/>
        <v>143.91199999999998</v>
      </c>
      <c r="H48" s="154"/>
      <c r="I48">
        <f>BRPL_EOD!AG48+BRPL_EOD!AH48</f>
        <v>40.97</v>
      </c>
      <c r="J48">
        <f>BYPL_EOD!AG48+BYPL_EOD!AH48</f>
        <v>59.21</v>
      </c>
      <c r="K48">
        <f>MES_EOD!AG48+MES_EOD!AH48</f>
        <v>7.03</v>
      </c>
      <c r="L48">
        <f>NDMC_EOD!AG48+NDMC_EOD!AH48</f>
        <v>37.79</v>
      </c>
      <c r="M48">
        <f>TPDDL_EOD!AG48+TPDDL_EOD!AH48</f>
        <v>0</v>
      </c>
      <c r="N48">
        <f t="shared" si="0"/>
        <v>145</v>
      </c>
      <c r="O48" s="154">
        <f t="shared" si="1"/>
        <v>-1.0880000000000223</v>
      </c>
      <c r="P48">
        <v>40.662583724137924</v>
      </c>
      <c r="Q48">
        <v>58.7657208275862</v>
      </c>
      <c r="R48">
        <v>6.9772507586206887</v>
      </c>
      <c r="S48">
        <v>37.506444689655169</v>
      </c>
      <c r="T48">
        <v>0</v>
      </c>
      <c r="U48" s="156">
        <f t="shared" si="2"/>
        <v>143.91199999999998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143.88799999999998</v>
      </c>
      <c r="E49">
        <f>PPCL!N49</f>
        <v>0</v>
      </c>
      <c r="F49">
        <f t="shared" si="4"/>
        <v>165</v>
      </c>
      <c r="G49">
        <f t="shared" si="5"/>
        <v>143.88799999999998</v>
      </c>
      <c r="H49" s="154"/>
      <c r="I49">
        <f>BRPL_EOD!AG49+BRPL_EOD!AH49</f>
        <v>40.97</v>
      </c>
      <c r="J49">
        <f>BYPL_EOD!AG49+BYPL_EOD!AH49</f>
        <v>59.21</v>
      </c>
      <c r="K49">
        <f>MES_EOD!AG49+MES_EOD!AH49</f>
        <v>7.03</v>
      </c>
      <c r="L49">
        <f>NDMC_EOD!AG49+NDMC_EOD!AH49</f>
        <v>37.79</v>
      </c>
      <c r="M49">
        <f>TPDDL_EOD!AG49+TPDDL_EOD!AH49</f>
        <v>0</v>
      </c>
      <c r="N49">
        <f t="shared" si="0"/>
        <v>145</v>
      </c>
      <c r="O49" s="154">
        <f t="shared" si="1"/>
        <v>-1.1120000000000232</v>
      </c>
      <c r="P49">
        <v>40.65580248275861</v>
      </c>
      <c r="Q49">
        <v>58.755920551724131</v>
      </c>
      <c r="R49">
        <v>6.9760871724137923</v>
      </c>
      <c r="S49">
        <v>37.500189793103445</v>
      </c>
      <c r="T49">
        <v>0</v>
      </c>
      <c r="U49" s="156">
        <f t="shared" si="2"/>
        <v>143.88799999999998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143.00800000000001</v>
      </c>
      <c r="E50">
        <f>PPCL!N50</f>
        <v>0</v>
      </c>
      <c r="F50">
        <f t="shared" si="4"/>
        <v>165</v>
      </c>
      <c r="G50">
        <f t="shared" si="5"/>
        <v>143.00800000000001</v>
      </c>
      <c r="H50" s="154"/>
      <c r="I50">
        <f>BRPL_EOD!AG50+BRPL_EOD!AH50</f>
        <v>40.97</v>
      </c>
      <c r="J50">
        <f>BYPL_EOD!AG50+BYPL_EOD!AH50</f>
        <v>59.21</v>
      </c>
      <c r="K50">
        <f>MES_EOD!AG50+MES_EOD!AH50</f>
        <v>7.03</v>
      </c>
      <c r="L50">
        <f>NDMC_EOD!AG50+NDMC_EOD!AH50</f>
        <v>37.79</v>
      </c>
      <c r="M50">
        <f>TPDDL_EOD!AG50+TPDDL_EOD!AH50</f>
        <v>0</v>
      </c>
      <c r="N50">
        <f t="shared" si="0"/>
        <v>145</v>
      </c>
      <c r="O50" s="154">
        <f t="shared" si="1"/>
        <v>-1.9919999999999902</v>
      </c>
      <c r="P50">
        <v>40.407156965517245</v>
      </c>
      <c r="Q50">
        <v>58.39657710344828</v>
      </c>
      <c r="R50">
        <v>6.9334223448275871</v>
      </c>
      <c r="S50">
        <v>37.270843586206901</v>
      </c>
      <c r="T50">
        <v>0</v>
      </c>
      <c r="U50" s="156">
        <f t="shared" si="2"/>
        <v>143.00800000000001</v>
      </c>
      <c r="V50" s="154">
        <f t="shared" si="3"/>
        <v>0</v>
      </c>
    </row>
    <row r="51" spans="1:22">
      <c r="A51" t="s">
        <v>93</v>
      </c>
      <c r="B51">
        <f>PPCL!B51</f>
        <v>310</v>
      </c>
      <c r="C51">
        <f>PPCL!C51</f>
        <v>0</v>
      </c>
      <c r="D51">
        <f>PPCL!M51</f>
        <v>143.12799999999999</v>
      </c>
      <c r="E51">
        <f>PPCL!N51</f>
        <v>0</v>
      </c>
      <c r="F51">
        <f t="shared" si="4"/>
        <v>310</v>
      </c>
      <c r="G51">
        <f t="shared" si="5"/>
        <v>143.12799999999999</v>
      </c>
      <c r="H51" s="154"/>
      <c r="I51">
        <f>BRPL_EOD!AG51+BRPL_EOD!AH51</f>
        <v>30.26</v>
      </c>
      <c r="J51">
        <f>BYPL_EOD!AG51+BYPL_EOD!AH51</f>
        <v>76.16</v>
      </c>
      <c r="K51">
        <f>MES_EOD!AG51+MES_EOD!AH51</f>
        <v>6.05</v>
      </c>
      <c r="L51">
        <f>NDMC_EOD!AG51+NDMC_EOD!AH51</f>
        <v>32.53</v>
      </c>
      <c r="M51">
        <f>TPDDL_EOD!AG51+TPDDL_EOD!AH51</f>
        <v>0</v>
      </c>
      <c r="N51">
        <f t="shared" si="0"/>
        <v>145</v>
      </c>
      <c r="O51" s="154">
        <f t="shared" si="1"/>
        <v>-1.8720000000000141</v>
      </c>
      <c r="P51">
        <v>29.869332965517241</v>
      </c>
      <c r="Q51">
        <v>75.176748137931028</v>
      </c>
      <c r="R51">
        <v>5.9718924137931024</v>
      </c>
      <c r="S51">
        <v>32.11002648275862</v>
      </c>
      <c r="T51">
        <v>0</v>
      </c>
      <c r="U51" s="156">
        <f t="shared" si="2"/>
        <v>143.12799999999999</v>
      </c>
      <c r="V51" s="154">
        <f t="shared" si="3"/>
        <v>0</v>
      </c>
    </row>
    <row r="52" spans="1:22">
      <c r="A52" t="s">
        <v>94</v>
      </c>
      <c r="B52">
        <f>PPCL!B52</f>
        <v>310</v>
      </c>
      <c r="C52">
        <f>PPCL!C52</f>
        <v>0</v>
      </c>
      <c r="D52">
        <f>PPCL!M52</f>
        <v>143.60400000000001</v>
      </c>
      <c r="E52">
        <f>PPCL!N52</f>
        <v>0</v>
      </c>
      <c r="F52">
        <f t="shared" si="4"/>
        <v>310</v>
      </c>
      <c r="G52">
        <f t="shared" si="5"/>
        <v>143.60400000000001</v>
      </c>
      <c r="H52" s="154"/>
      <c r="I52">
        <f>BRPL_EOD!AG52+BRPL_EOD!AH52</f>
        <v>32.31</v>
      </c>
      <c r="J52">
        <f>BYPL_EOD!AG52+BYPL_EOD!AH52</f>
        <v>71.489999999999995</v>
      </c>
      <c r="K52">
        <f>MES_EOD!AG52+MES_EOD!AH52</f>
        <v>6.46</v>
      </c>
      <c r="L52">
        <f>NDMC_EOD!AG52+NDMC_EOD!AH52</f>
        <v>34.74</v>
      </c>
      <c r="M52">
        <f>TPDDL_EOD!AG52+TPDDL_EOD!AH52</f>
        <v>0</v>
      </c>
      <c r="N52">
        <f t="shared" si="0"/>
        <v>145</v>
      </c>
      <c r="O52" s="154">
        <f t="shared" si="1"/>
        <v>-1.3959999999999866</v>
      </c>
      <c r="P52">
        <v>31.998932689655177</v>
      </c>
      <c r="Q52">
        <v>70.801723862068968</v>
      </c>
      <c r="R52">
        <v>6.3978057931034487</v>
      </c>
      <c r="S52">
        <v>34.405537655172417</v>
      </c>
      <c r="T52">
        <v>0</v>
      </c>
      <c r="U52" s="156">
        <f t="shared" si="2"/>
        <v>143.60400000000001</v>
      </c>
      <c r="V52" s="154">
        <f t="shared" si="3"/>
        <v>0</v>
      </c>
    </row>
    <row r="53" spans="1:22">
      <c r="A53" t="s">
        <v>95</v>
      </c>
      <c r="B53">
        <f>PPCL!B53</f>
        <v>310</v>
      </c>
      <c r="C53">
        <f>PPCL!C53</f>
        <v>0</v>
      </c>
      <c r="D53">
        <f>PPCL!M53</f>
        <v>143.55600000000001</v>
      </c>
      <c r="E53">
        <f>PPCL!N53</f>
        <v>0</v>
      </c>
      <c r="F53">
        <f t="shared" si="4"/>
        <v>310</v>
      </c>
      <c r="G53">
        <f t="shared" si="5"/>
        <v>143.55600000000001</v>
      </c>
      <c r="H53" s="154"/>
      <c r="I53">
        <f>BRPL_EOD!AG53+BRPL_EOD!AH53</f>
        <v>30.85</v>
      </c>
      <c r="J53">
        <f>BYPL_EOD!AG53+BYPL_EOD!AH53</f>
        <v>74.81</v>
      </c>
      <c r="K53">
        <f>MES_EOD!AG53+MES_EOD!AH53</f>
        <v>6.17</v>
      </c>
      <c r="L53">
        <f>NDMC_EOD!AG53+NDMC_EOD!AH53</f>
        <v>33.159999999999997</v>
      </c>
      <c r="M53">
        <f>TPDDL_EOD!AG53+TPDDL_EOD!AH53</f>
        <v>0</v>
      </c>
      <c r="N53">
        <f t="shared" si="0"/>
        <v>144.99</v>
      </c>
      <c r="O53" s="154">
        <f t="shared" si="1"/>
        <v>-1.4339999999999975</v>
      </c>
      <c r="P53">
        <v>30.544883095385892</v>
      </c>
      <c r="Q53">
        <v>74.070103869232369</v>
      </c>
      <c r="R53">
        <v>6.1089766190771781</v>
      </c>
      <c r="S53">
        <v>32.832036416304568</v>
      </c>
      <c r="T53">
        <v>0</v>
      </c>
      <c r="U53" s="156">
        <f t="shared" si="2"/>
        <v>143.55600000000001</v>
      </c>
      <c r="V53" s="154">
        <f t="shared" si="3"/>
        <v>0</v>
      </c>
    </row>
    <row r="54" spans="1:22">
      <c r="A54" t="s">
        <v>96</v>
      </c>
      <c r="B54">
        <f>PPCL!B54</f>
        <v>310</v>
      </c>
      <c r="C54">
        <f>PPCL!C54</f>
        <v>0</v>
      </c>
      <c r="D54">
        <f>PPCL!M54</f>
        <v>143.25199999999998</v>
      </c>
      <c r="E54">
        <f>PPCL!N54</f>
        <v>0</v>
      </c>
      <c r="F54">
        <f t="shared" si="4"/>
        <v>310</v>
      </c>
      <c r="G54">
        <f t="shared" si="5"/>
        <v>143.25199999999998</v>
      </c>
      <c r="H54" s="154"/>
      <c r="I54">
        <f>BRPL_EOD!AG54+BRPL_EOD!AH54</f>
        <v>30.85</v>
      </c>
      <c r="J54">
        <f>BYPL_EOD!AG54+BYPL_EOD!AH54</f>
        <v>74.81</v>
      </c>
      <c r="K54">
        <f>MES_EOD!AG54+MES_EOD!AH54</f>
        <v>6.17</v>
      </c>
      <c r="L54">
        <f>NDMC_EOD!AG54+NDMC_EOD!AH54</f>
        <v>33.159999999999997</v>
      </c>
      <c r="M54">
        <f>TPDDL_EOD!AG54+TPDDL_EOD!AH54</f>
        <v>0</v>
      </c>
      <c r="N54">
        <f t="shared" si="0"/>
        <v>144.99</v>
      </c>
      <c r="O54" s="154">
        <f t="shared" si="1"/>
        <v>-1.738000000000028</v>
      </c>
      <c r="P54">
        <v>30.48020001379405</v>
      </c>
      <c r="Q54">
        <v>73.913250017242561</v>
      </c>
      <c r="R54">
        <v>6.0960400027588095</v>
      </c>
      <c r="S54">
        <v>32.762509966204554</v>
      </c>
      <c r="T54">
        <v>0</v>
      </c>
      <c r="U54" s="156">
        <f t="shared" si="2"/>
        <v>143.25199999999998</v>
      </c>
      <c r="V54" s="154">
        <f t="shared" si="3"/>
        <v>0</v>
      </c>
    </row>
    <row r="55" spans="1:22">
      <c r="A55" t="s">
        <v>97</v>
      </c>
      <c r="B55">
        <f>PPCL!B55</f>
        <v>310</v>
      </c>
      <c r="C55">
        <f>PPCL!C55</f>
        <v>0</v>
      </c>
      <c r="D55">
        <f>PPCL!M55</f>
        <v>144.50000000000003</v>
      </c>
      <c r="E55">
        <f>PPCL!N55</f>
        <v>0</v>
      </c>
      <c r="F55">
        <f t="shared" si="4"/>
        <v>310</v>
      </c>
      <c r="G55">
        <f t="shared" si="5"/>
        <v>144.50000000000003</v>
      </c>
      <c r="H55" s="154"/>
      <c r="I55">
        <f>BRPL_EOD!AG55+BRPL_EOD!AH55</f>
        <v>33.14</v>
      </c>
      <c r="J55">
        <f>BYPL_EOD!AG55+BYPL_EOD!AH55</f>
        <v>69.599999999999994</v>
      </c>
      <c r="K55">
        <f>MES_EOD!AG55+MES_EOD!AH55</f>
        <v>6.63</v>
      </c>
      <c r="L55">
        <f>NDMC_EOD!AG55+NDMC_EOD!AH55</f>
        <v>35.630000000000003</v>
      </c>
      <c r="M55">
        <f>TPDDL_EOD!AG55+TPDDL_EOD!AH55</f>
        <v>0</v>
      </c>
      <c r="N55">
        <f t="shared" si="0"/>
        <v>145</v>
      </c>
      <c r="O55" s="154">
        <f t="shared" si="1"/>
        <v>-0.49999999999997158</v>
      </c>
      <c r="P55">
        <v>33.025724137931043</v>
      </c>
      <c r="Q55">
        <v>69.360000000000014</v>
      </c>
      <c r="R55">
        <v>6.607137931034484</v>
      </c>
      <c r="S55">
        <v>35.507137931034492</v>
      </c>
      <c r="T55">
        <v>0</v>
      </c>
      <c r="U55" s="156">
        <f t="shared" si="2"/>
        <v>144.50000000000003</v>
      </c>
      <c r="V55" s="154">
        <f t="shared" si="3"/>
        <v>0</v>
      </c>
    </row>
    <row r="56" spans="1:22">
      <c r="A56" t="s">
        <v>98</v>
      </c>
      <c r="B56">
        <f>PPCL!B56</f>
        <v>310</v>
      </c>
      <c r="C56">
        <f>PPCL!C56</f>
        <v>0</v>
      </c>
      <c r="D56">
        <f>PPCL!M56</f>
        <v>144.41600000000003</v>
      </c>
      <c r="E56">
        <f>PPCL!N56</f>
        <v>0</v>
      </c>
      <c r="F56">
        <f t="shared" si="4"/>
        <v>310</v>
      </c>
      <c r="G56">
        <f t="shared" si="5"/>
        <v>144.41600000000003</v>
      </c>
      <c r="H56" s="154"/>
      <c r="I56">
        <f>BRPL_EOD!AG56+BRPL_EOD!AH56</f>
        <v>33.14</v>
      </c>
      <c r="J56">
        <f>BYPL_EOD!AG56+BYPL_EOD!AH56</f>
        <v>69.599999999999994</v>
      </c>
      <c r="K56">
        <f>MES_EOD!AG56+MES_EOD!AH56</f>
        <v>6.63</v>
      </c>
      <c r="L56">
        <f>NDMC_EOD!AG56+NDMC_EOD!AH56</f>
        <v>35.630000000000003</v>
      </c>
      <c r="M56">
        <f>TPDDL_EOD!AG56+TPDDL_EOD!AH56</f>
        <v>0</v>
      </c>
      <c r="N56">
        <f t="shared" si="0"/>
        <v>145</v>
      </c>
      <c r="O56" s="154">
        <f t="shared" si="1"/>
        <v>-0.58399999999997476</v>
      </c>
      <c r="P56">
        <v>33.006525793103457</v>
      </c>
      <c r="Q56">
        <v>69.319680000000005</v>
      </c>
      <c r="R56">
        <v>6.603297103448277</v>
      </c>
      <c r="S56">
        <v>35.486497103448286</v>
      </c>
      <c r="T56">
        <v>0</v>
      </c>
      <c r="U56" s="156">
        <f t="shared" si="2"/>
        <v>144.41600000000005</v>
      </c>
      <c r="V56" s="154">
        <f t="shared" si="3"/>
        <v>0</v>
      </c>
    </row>
    <row r="57" spans="1:22">
      <c r="A57" t="s">
        <v>99</v>
      </c>
      <c r="B57">
        <f>PPCL!B57</f>
        <v>310</v>
      </c>
      <c r="C57">
        <f>PPCL!C57</f>
        <v>0</v>
      </c>
      <c r="D57">
        <f>PPCL!M57</f>
        <v>143.66399999999999</v>
      </c>
      <c r="E57">
        <f>PPCL!N57</f>
        <v>0</v>
      </c>
      <c r="F57">
        <f t="shared" si="4"/>
        <v>310</v>
      </c>
      <c r="G57">
        <f t="shared" si="5"/>
        <v>143.66399999999999</v>
      </c>
      <c r="H57" s="154"/>
      <c r="I57">
        <f>BRPL_EOD!AG57+BRPL_EOD!AH57</f>
        <v>40</v>
      </c>
      <c r="J57">
        <f>BYPL_EOD!AG57+BYPL_EOD!AH57</f>
        <v>27</v>
      </c>
      <c r="K57">
        <f>MES_EOD!AG57+MES_EOD!AH57</f>
        <v>8.3699999999999992</v>
      </c>
      <c r="L57">
        <f>NDMC_EOD!AG57+NDMC_EOD!AH57</f>
        <v>43</v>
      </c>
      <c r="M57">
        <f>TPDDL_EOD!AG57+TPDDL_EOD!AH57</f>
        <v>26.63</v>
      </c>
      <c r="N57">
        <f t="shared" si="0"/>
        <v>145</v>
      </c>
      <c r="O57" s="154">
        <f t="shared" si="1"/>
        <v>-1.3360000000000127</v>
      </c>
      <c r="P57">
        <v>39.631448275862063</v>
      </c>
      <c r="Q57">
        <v>26.751227586206895</v>
      </c>
      <c r="R57">
        <v>8.2928805517241369</v>
      </c>
      <c r="S57">
        <v>42.603806896551717</v>
      </c>
      <c r="T57">
        <v>26.384636689655171</v>
      </c>
      <c r="U57" s="156">
        <f t="shared" si="2"/>
        <v>143.66399999999999</v>
      </c>
      <c r="V57" s="154">
        <f t="shared" si="3"/>
        <v>0</v>
      </c>
    </row>
    <row r="58" spans="1:22">
      <c r="A58" t="s">
        <v>100</v>
      </c>
      <c r="B58">
        <f>PPCL!B58</f>
        <v>325</v>
      </c>
      <c r="C58">
        <f>PPCL!C58</f>
        <v>0</v>
      </c>
      <c r="D58">
        <f>PPCL!M58</f>
        <v>143.56800000000001</v>
      </c>
      <c r="E58">
        <f>PPCL!N58</f>
        <v>0</v>
      </c>
      <c r="F58">
        <f t="shared" si="4"/>
        <v>325</v>
      </c>
      <c r="G58">
        <f t="shared" si="5"/>
        <v>143.56800000000001</v>
      </c>
      <c r="H58" s="154"/>
      <c r="I58">
        <f>BRPL_EOD!AG58+BRPL_EOD!AH58</f>
        <v>40</v>
      </c>
      <c r="J58">
        <f>BYPL_EOD!AG58+BYPL_EOD!AH58</f>
        <v>27</v>
      </c>
      <c r="K58">
        <f>MES_EOD!AG58+MES_EOD!AH58</f>
        <v>8.3699999999999992</v>
      </c>
      <c r="L58">
        <f>NDMC_EOD!AG58+NDMC_EOD!AH58</f>
        <v>43</v>
      </c>
      <c r="M58">
        <f>TPDDL_EOD!AG58+TPDDL_EOD!AH58</f>
        <v>26.63</v>
      </c>
      <c r="N58">
        <f t="shared" si="0"/>
        <v>145</v>
      </c>
      <c r="O58" s="154">
        <f t="shared" si="1"/>
        <v>-1.4319999999999879</v>
      </c>
      <c r="P58">
        <v>39.604965517241382</v>
      </c>
      <c r="Q58">
        <v>26.733351724137933</v>
      </c>
      <c r="R58">
        <v>8.2873390344827591</v>
      </c>
      <c r="S58">
        <v>42.57533793103449</v>
      </c>
      <c r="T58">
        <v>26.367005793103448</v>
      </c>
      <c r="U58" s="156">
        <f t="shared" si="2"/>
        <v>143.56800000000001</v>
      </c>
      <c r="V58" s="154">
        <f t="shared" si="3"/>
        <v>0</v>
      </c>
    </row>
    <row r="59" spans="1:22">
      <c r="A59" t="s">
        <v>101</v>
      </c>
      <c r="B59">
        <f>PPCL!B59</f>
        <v>325</v>
      </c>
      <c r="C59">
        <f>PPCL!C59</f>
        <v>0</v>
      </c>
      <c r="D59">
        <f>PPCL!M59</f>
        <v>143.78</v>
      </c>
      <c r="E59">
        <f>PPCL!N59</f>
        <v>0</v>
      </c>
      <c r="F59">
        <f t="shared" si="4"/>
        <v>325</v>
      </c>
      <c r="G59">
        <f t="shared" si="5"/>
        <v>143.78</v>
      </c>
      <c r="H59" s="154"/>
      <c r="I59">
        <f>BRPL_EOD!AG59+BRPL_EOD!AH59</f>
        <v>40</v>
      </c>
      <c r="J59">
        <f>BYPL_EOD!AG59+BYPL_EOD!AH59</f>
        <v>27</v>
      </c>
      <c r="K59">
        <f>MES_EOD!AG59+MES_EOD!AH59</f>
        <v>8.3699999999999992</v>
      </c>
      <c r="L59">
        <f>NDMC_EOD!AG59+NDMC_EOD!AH59</f>
        <v>43</v>
      </c>
      <c r="M59">
        <f>TPDDL_EOD!AG59+TPDDL_EOD!AH59</f>
        <v>26.63</v>
      </c>
      <c r="N59">
        <f t="shared" si="0"/>
        <v>145</v>
      </c>
      <c r="O59" s="154">
        <f t="shared" si="1"/>
        <v>-1.2199999999999989</v>
      </c>
      <c r="P59">
        <v>39.663448275862066</v>
      </c>
      <c r="Q59">
        <v>26.772827586206898</v>
      </c>
      <c r="R59">
        <v>8.2995765517241367</v>
      </c>
      <c r="S59">
        <v>42.638206896551722</v>
      </c>
      <c r="T59">
        <v>26.405940689655171</v>
      </c>
      <c r="U59" s="156">
        <f t="shared" si="2"/>
        <v>143.78</v>
      </c>
      <c r="V59" s="154">
        <f t="shared" si="3"/>
        <v>0</v>
      </c>
    </row>
    <row r="60" spans="1:22">
      <c r="A60" t="s">
        <v>102</v>
      </c>
      <c r="B60">
        <f>PPCL!B60</f>
        <v>325</v>
      </c>
      <c r="C60">
        <f>PPCL!C60</f>
        <v>0</v>
      </c>
      <c r="D60">
        <f>PPCL!M60</f>
        <v>143.63999999999999</v>
      </c>
      <c r="E60">
        <f>PPCL!N60</f>
        <v>0</v>
      </c>
      <c r="F60">
        <f t="shared" si="4"/>
        <v>325</v>
      </c>
      <c r="G60">
        <f t="shared" si="5"/>
        <v>143.63999999999999</v>
      </c>
      <c r="H60" s="154"/>
      <c r="I60">
        <f>BRPL_EOD!AG60+BRPL_EOD!AH60</f>
        <v>30.05</v>
      </c>
      <c r="J60">
        <f>BYPL_EOD!AG60+BYPL_EOD!AH60</f>
        <v>76.63</v>
      </c>
      <c r="K60">
        <f>MES_EOD!AG60+MES_EOD!AH60</f>
        <v>6.01</v>
      </c>
      <c r="L60">
        <f>NDMC_EOD!AG60+NDMC_EOD!AH60</f>
        <v>32.31</v>
      </c>
      <c r="M60">
        <f>TPDDL_EOD!AG60+TPDDL_EOD!AH60</f>
        <v>0</v>
      </c>
      <c r="N60">
        <f t="shared" si="0"/>
        <v>145</v>
      </c>
      <c r="O60" s="154">
        <f t="shared" si="1"/>
        <v>-1.3600000000000136</v>
      </c>
      <c r="P60">
        <v>29.76815172413793</v>
      </c>
      <c r="Q60">
        <v>75.911263448275847</v>
      </c>
      <c r="R60">
        <v>5.9536303448275856</v>
      </c>
      <c r="S60">
        <v>32.006954482758623</v>
      </c>
      <c r="T60">
        <v>0</v>
      </c>
      <c r="U60" s="156">
        <f t="shared" si="2"/>
        <v>143.63999999999999</v>
      </c>
      <c r="V60" s="154">
        <f t="shared" si="3"/>
        <v>0</v>
      </c>
    </row>
    <row r="61" spans="1:22">
      <c r="A61" t="s">
        <v>103</v>
      </c>
      <c r="B61">
        <f>PPCL!B61</f>
        <v>325</v>
      </c>
      <c r="C61">
        <f>PPCL!C61</f>
        <v>0</v>
      </c>
      <c r="D61">
        <f>PPCL!M61</f>
        <v>143.08799999999999</v>
      </c>
      <c r="E61">
        <f>PPCL!N61</f>
        <v>0</v>
      </c>
      <c r="F61">
        <f t="shared" si="4"/>
        <v>325</v>
      </c>
      <c r="G61">
        <f t="shared" si="5"/>
        <v>143.08799999999999</v>
      </c>
      <c r="H61" s="154"/>
      <c r="I61">
        <f>BRPL_EOD!AG61+BRPL_EOD!AH61</f>
        <v>40</v>
      </c>
      <c r="J61">
        <f>BYPL_EOD!AG61+BYPL_EOD!AH61</f>
        <v>27</v>
      </c>
      <c r="K61">
        <f>MES_EOD!AG61+MES_EOD!AH61</f>
        <v>8.3699999999999992</v>
      </c>
      <c r="L61">
        <f>NDMC_EOD!AG61+NDMC_EOD!AH61</f>
        <v>43</v>
      </c>
      <c r="M61">
        <f>TPDDL_EOD!AG61+TPDDL_EOD!AH61</f>
        <v>26.63</v>
      </c>
      <c r="N61">
        <f t="shared" si="0"/>
        <v>145</v>
      </c>
      <c r="O61" s="154">
        <f t="shared" si="1"/>
        <v>-1.9120000000000061</v>
      </c>
      <c r="P61">
        <v>39.472551724137929</v>
      </c>
      <c r="Q61">
        <v>26.643972413793101</v>
      </c>
      <c r="R61">
        <v>8.2596314482758615</v>
      </c>
      <c r="S61">
        <v>42.432993103448275</v>
      </c>
      <c r="T61">
        <v>26.278851310344827</v>
      </c>
      <c r="U61" s="156">
        <f t="shared" si="2"/>
        <v>143.08799999999999</v>
      </c>
      <c r="V61" s="154">
        <f t="shared" si="3"/>
        <v>0</v>
      </c>
    </row>
    <row r="62" spans="1:22">
      <c r="A62" t="s">
        <v>104</v>
      </c>
      <c r="B62">
        <f>PPCL!B62</f>
        <v>325</v>
      </c>
      <c r="C62">
        <f>PPCL!C62</f>
        <v>0</v>
      </c>
      <c r="D62">
        <f>PPCL!M62</f>
        <v>142.708</v>
      </c>
      <c r="E62">
        <f>PPCL!N62</f>
        <v>0</v>
      </c>
      <c r="F62">
        <f t="shared" si="4"/>
        <v>325</v>
      </c>
      <c r="G62">
        <f t="shared" si="5"/>
        <v>142.708</v>
      </c>
      <c r="H62" s="154"/>
      <c r="I62">
        <f>BRPL_EOD!AG62+BRPL_EOD!AH62</f>
        <v>40</v>
      </c>
      <c r="J62">
        <f>BYPL_EOD!AG62+BYPL_EOD!AH62</f>
        <v>27</v>
      </c>
      <c r="K62">
        <f>MES_EOD!AG62+MES_EOD!AH62</f>
        <v>8.3699999999999992</v>
      </c>
      <c r="L62">
        <f>NDMC_EOD!AG62+NDMC_EOD!AH62</f>
        <v>43</v>
      </c>
      <c r="M62">
        <f>TPDDL_EOD!AG62+TPDDL_EOD!AH62</f>
        <v>26.63</v>
      </c>
      <c r="N62">
        <f t="shared" si="0"/>
        <v>145</v>
      </c>
      <c r="O62" s="154">
        <f t="shared" si="1"/>
        <v>-2.2920000000000016</v>
      </c>
      <c r="P62">
        <v>39.367724137931035</v>
      </c>
      <c r="Q62">
        <v>26.573213793103449</v>
      </c>
      <c r="R62">
        <v>8.2376962758620689</v>
      </c>
      <c r="S62">
        <v>42.320303448275858</v>
      </c>
      <c r="T62">
        <v>26.209062344827586</v>
      </c>
      <c r="U62" s="156">
        <f t="shared" si="2"/>
        <v>142.70799999999997</v>
      </c>
      <c r="V62" s="154">
        <f t="shared" si="3"/>
        <v>0</v>
      </c>
    </row>
    <row r="63" spans="1:22">
      <c r="A63" t="s">
        <v>105</v>
      </c>
      <c r="B63">
        <f>PPCL!B63</f>
        <v>325</v>
      </c>
      <c r="C63">
        <f>PPCL!C63</f>
        <v>0</v>
      </c>
      <c r="D63">
        <f>PPCL!M63</f>
        <v>142.92400000000001</v>
      </c>
      <c r="E63">
        <f>PPCL!N63</f>
        <v>0</v>
      </c>
      <c r="F63">
        <f t="shared" si="4"/>
        <v>325</v>
      </c>
      <c r="G63">
        <f t="shared" si="5"/>
        <v>142.92400000000001</v>
      </c>
      <c r="H63" s="154"/>
      <c r="I63">
        <f>BRPL_EOD!AG63+BRPL_EOD!AH63</f>
        <v>40</v>
      </c>
      <c r="J63">
        <f>BYPL_EOD!AG63+BYPL_EOD!AH63</f>
        <v>27</v>
      </c>
      <c r="K63">
        <f>MES_EOD!AG63+MES_EOD!AH63</f>
        <v>8.3699999999999992</v>
      </c>
      <c r="L63">
        <f>NDMC_EOD!AG63+NDMC_EOD!AH63</f>
        <v>43</v>
      </c>
      <c r="M63">
        <f>TPDDL_EOD!AG63+TPDDL_EOD!AH63</f>
        <v>26.63</v>
      </c>
      <c r="N63">
        <f t="shared" si="0"/>
        <v>145</v>
      </c>
      <c r="O63" s="154">
        <f t="shared" si="1"/>
        <v>-2.0759999999999934</v>
      </c>
      <c r="P63">
        <v>39.427310344827589</v>
      </c>
      <c r="Q63">
        <v>26.61343448275862</v>
      </c>
      <c r="R63">
        <v>8.2501646896551719</v>
      </c>
      <c r="S63">
        <v>42.38435862068966</v>
      </c>
      <c r="T63">
        <v>26.248731862068965</v>
      </c>
      <c r="U63" s="156">
        <f t="shared" si="2"/>
        <v>142.92399999999998</v>
      </c>
      <c r="V63" s="154">
        <f t="shared" si="3"/>
        <v>0</v>
      </c>
    </row>
    <row r="64" spans="1:22">
      <c r="A64" t="s">
        <v>106</v>
      </c>
      <c r="B64">
        <f>PPCL!B64</f>
        <v>325</v>
      </c>
      <c r="C64">
        <f>PPCL!C64</f>
        <v>0</v>
      </c>
      <c r="D64">
        <f>PPCL!M64</f>
        <v>152.04000000000002</v>
      </c>
      <c r="E64">
        <f>PPCL!N64</f>
        <v>0</v>
      </c>
      <c r="F64">
        <f t="shared" si="4"/>
        <v>325</v>
      </c>
      <c r="G64">
        <f t="shared" si="5"/>
        <v>152.04000000000002</v>
      </c>
      <c r="H64" s="154"/>
      <c r="I64">
        <f>BRPL_EOD!AG64+BRPL_EOD!AH64</f>
        <v>40</v>
      </c>
      <c r="J64">
        <f>BYPL_EOD!AG64+BYPL_EOD!AH64</f>
        <v>27</v>
      </c>
      <c r="K64">
        <f>MES_EOD!AG64+MES_EOD!AH64</f>
        <v>8.3699999999999992</v>
      </c>
      <c r="L64">
        <f>NDMC_EOD!AG64+NDMC_EOD!AH64</f>
        <v>43</v>
      </c>
      <c r="M64">
        <f>TPDDL_EOD!AG64+TPDDL_EOD!AH64</f>
        <v>26.63</v>
      </c>
      <c r="N64">
        <f t="shared" si="0"/>
        <v>145</v>
      </c>
      <c r="O64" s="154">
        <f t="shared" si="1"/>
        <v>7.0400000000000205</v>
      </c>
      <c r="P64">
        <v>41.942068965517244</v>
      </c>
      <c r="Q64">
        <v>28.310896551724142</v>
      </c>
      <c r="R64">
        <v>8.7763779310344834</v>
      </c>
      <c r="S64">
        <v>45.087724137931041</v>
      </c>
      <c r="T64">
        <v>27.922932413793106</v>
      </c>
      <c r="U64" s="156">
        <f t="shared" si="2"/>
        <v>152.04000000000002</v>
      </c>
      <c r="V64" s="154">
        <f t="shared" si="3"/>
        <v>0</v>
      </c>
    </row>
    <row r="65" spans="1:22">
      <c r="A65" t="s">
        <v>107</v>
      </c>
      <c r="B65">
        <f>PPCL!B65</f>
        <v>280</v>
      </c>
      <c r="C65">
        <f>PPCL!C65</f>
        <v>40</v>
      </c>
      <c r="D65">
        <f>PPCL!M65</f>
        <v>145</v>
      </c>
      <c r="E65">
        <f>PPCL!N65</f>
        <v>21</v>
      </c>
      <c r="F65">
        <f t="shared" si="4"/>
        <v>320</v>
      </c>
      <c r="G65">
        <f t="shared" si="5"/>
        <v>166</v>
      </c>
      <c r="H65" s="154"/>
      <c r="I65">
        <f>BRPL_EOD!AG65+BRPL_EOD!AH65</f>
        <v>40</v>
      </c>
      <c r="J65">
        <f>BYPL_EOD!AG65+BYPL_EOD!AH65</f>
        <v>27</v>
      </c>
      <c r="K65">
        <f>MES_EOD!AG65+MES_EOD!AH65</f>
        <v>8.3699999999999992</v>
      </c>
      <c r="L65">
        <f>NDMC_EOD!AG65+NDMC_EOD!AH65</f>
        <v>43</v>
      </c>
      <c r="M65">
        <f>TPDDL_EOD!AG65+TPDDL_EOD!AH65</f>
        <v>26.63</v>
      </c>
      <c r="N65">
        <f t="shared" si="0"/>
        <v>145</v>
      </c>
      <c r="O65" s="154">
        <f t="shared" si="1"/>
        <v>21</v>
      </c>
      <c r="P65">
        <v>45.793103448275865</v>
      </c>
      <c r="Q65">
        <v>30.910344827586208</v>
      </c>
      <c r="R65">
        <v>9.5822068965517229</v>
      </c>
      <c r="S65">
        <v>49.227586206896554</v>
      </c>
      <c r="T65">
        <v>30.486758620689656</v>
      </c>
      <c r="U65" s="156">
        <f t="shared" si="2"/>
        <v>166</v>
      </c>
      <c r="V65" s="154">
        <f t="shared" si="3"/>
        <v>0</v>
      </c>
    </row>
    <row r="66" spans="1:22">
      <c r="A66" t="s">
        <v>108</v>
      </c>
      <c r="B66">
        <f>PPCL!B66</f>
        <v>280</v>
      </c>
      <c r="C66">
        <f>PPCL!C66</f>
        <v>40</v>
      </c>
      <c r="D66">
        <f>PPCL!M66</f>
        <v>145</v>
      </c>
      <c r="E66">
        <f>PPCL!N66</f>
        <v>24</v>
      </c>
      <c r="F66">
        <f t="shared" si="4"/>
        <v>320</v>
      </c>
      <c r="G66">
        <f t="shared" si="5"/>
        <v>169</v>
      </c>
      <c r="H66" s="154"/>
      <c r="I66">
        <f>BRPL_EOD!AG66+BRPL_EOD!AH66</f>
        <v>40</v>
      </c>
      <c r="J66">
        <f>BYPL_EOD!AG66+BYPL_EOD!AH66</f>
        <v>27</v>
      </c>
      <c r="K66">
        <f>MES_EOD!AG66+MES_EOD!AH66</f>
        <v>8.3699999999999992</v>
      </c>
      <c r="L66">
        <f>NDMC_EOD!AG66+NDMC_EOD!AH66</f>
        <v>43</v>
      </c>
      <c r="M66">
        <f>TPDDL_EOD!AG66+TPDDL_EOD!AH66</f>
        <v>26.63</v>
      </c>
      <c r="N66">
        <f t="shared" si="0"/>
        <v>145</v>
      </c>
      <c r="O66" s="154">
        <f t="shared" si="1"/>
        <v>24</v>
      </c>
      <c r="P66">
        <v>46.620689655172413</v>
      </c>
      <c r="Q66">
        <v>31.468965517241379</v>
      </c>
      <c r="R66">
        <v>9.7553793103448267</v>
      </c>
      <c r="S66">
        <v>50.117241379310343</v>
      </c>
      <c r="T66">
        <v>31.037724137931033</v>
      </c>
      <c r="U66" s="156">
        <f t="shared" si="2"/>
        <v>169</v>
      </c>
      <c r="V66" s="154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40</v>
      </c>
      <c r="D67">
        <f>PPCL!M67</f>
        <v>145</v>
      </c>
      <c r="E67">
        <f>PPCL!N67</f>
        <v>26</v>
      </c>
      <c r="F67">
        <f t="shared" si="4"/>
        <v>320</v>
      </c>
      <c r="G67">
        <f t="shared" si="5"/>
        <v>171</v>
      </c>
      <c r="H67" s="154"/>
      <c r="I67">
        <f>BRPL_EOD!AG67+BRPL_EOD!AH67</f>
        <v>51.32</v>
      </c>
      <c r="J67">
        <f>BYPL_EOD!AG67+BYPL_EOD!AH67</f>
        <v>33.43</v>
      </c>
      <c r="K67">
        <f>MES_EOD!AG67+MES_EOD!AH67</f>
        <v>10.79</v>
      </c>
      <c r="L67">
        <f>NDMC_EOD!AG67+NDMC_EOD!AH67</f>
        <v>55.12</v>
      </c>
      <c r="M67">
        <f>TPDDL_EOD!AG67+TPDDL_EOD!AH67</f>
        <v>34.339999999999996</v>
      </c>
      <c r="N67">
        <f t="shared" ref="N67:N98" si="6">SUM(I67:M67)</f>
        <v>185</v>
      </c>
      <c r="O67" s="154">
        <f t="shared" ref="O67:O98" si="7">G67-N67</f>
        <v>-14</v>
      </c>
      <c r="P67">
        <v>47.436324324324325</v>
      </c>
      <c r="Q67">
        <v>30.900162162162161</v>
      </c>
      <c r="R67">
        <v>9.973459459459459</v>
      </c>
      <c r="S67">
        <v>50.948756756756751</v>
      </c>
      <c r="T67">
        <v>31.741297297297294</v>
      </c>
      <c r="U67" s="156">
        <f t="shared" ref="U67:U98" si="8">SUM(P67:T67)</f>
        <v>171</v>
      </c>
      <c r="V67" s="154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40</v>
      </c>
      <c r="D68">
        <f>PPCL!M68</f>
        <v>140</v>
      </c>
      <c r="E68">
        <f>PPCL!N68</f>
        <v>19</v>
      </c>
      <c r="F68">
        <f t="shared" ref="F68:F98" si="10">B68+C68</f>
        <v>320</v>
      </c>
      <c r="G68">
        <f t="shared" ref="G68:G98" si="11">D68+E68</f>
        <v>159</v>
      </c>
      <c r="H68" s="154"/>
      <c r="I68">
        <f>BRPL_EOD!AG68+BRPL_EOD!AH68</f>
        <v>41.06</v>
      </c>
      <c r="J68">
        <f>BYPL_EOD!AG68+BYPL_EOD!AH68</f>
        <v>83.759999999999991</v>
      </c>
      <c r="K68">
        <f>MES_EOD!AG68+MES_EOD!AH68</f>
        <v>8.370000000000001</v>
      </c>
      <c r="L68">
        <f>NDMC_EOD!AG68+NDMC_EOD!AH68</f>
        <v>44.089999999999996</v>
      </c>
      <c r="M68">
        <f>TPDDL_EOD!AG68+TPDDL_EOD!AH68</f>
        <v>7.71</v>
      </c>
      <c r="N68">
        <f t="shared" si="6"/>
        <v>184.99</v>
      </c>
      <c r="O68" s="154">
        <f t="shared" si="7"/>
        <v>-25.990000000000009</v>
      </c>
      <c r="P68">
        <v>35.291313043948321</v>
      </c>
      <c r="Q68">
        <v>71.992215795448388</v>
      </c>
      <c r="R68">
        <v>7.1940645440294073</v>
      </c>
      <c r="S68">
        <v>37.895615979242116</v>
      </c>
      <c r="T68">
        <v>6.6267906373317471</v>
      </c>
      <c r="U68" s="156">
        <f t="shared" si="8"/>
        <v>158.99999999999997</v>
      </c>
      <c r="V68" s="154">
        <f t="shared" si="9"/>
        <v>0</v>
      </c>
    </row>
    <row r="69" spans="1:22">
      <c r="A69" t="s">
        <v>111</v>
      </c>
      <c r="B69">
        <f>PPCL!B69</f>
        <v>260</v>
      </c>
      <c r="C69">
        <f>PPCL!C69</f>
        <v>60</v>
      </c>
      <c r="D69">
        <f>PPCL!M69</f>
        <v>140</v>
      </c>
      <c r="E69">
        <f>PPCL!N69</f>
        <v>21</v>
      </c>
      <c r="F69">
        <f t="shared" si="10"/>
        <v>320</v>
      </c>
      <c r="G69">
        <f t="shared" si="11"/>
        <v>161</v>
      </c>
      <c r="H69" s="154"/>
      <c r="I69">
        <f>BRPL_EOD!AG69+BRPL_EOD!AH69</f>
        <v>56.97</v>
      </c>
      <c r="J69">
        <f>BYPL_EOD!AG69+BYPL_EOD!AH69</f>
        <v>36.64</v>
      </c>
      <c r="K69">
        <f>MES_EOD!AG69+MES_EOD!AH69</f>
        <v>12.01</v>
      </c>
      <c r="L69">
        <f>NDMC_EOD!AG69+NDMC_EOD!AH69</f>
        <v>61.18</v>
      </c>
      <c r="M69">
        <f>TPDDL_EOD!AG69+TPDDL_EOD!AH69</f>
        <v>38.200000000000003</v>
      </c>
      <c r="N69">
        <f t="shared" si="6"/>
        <v>205</v>
      </c>
      <c r="O69" s="154">
        <f t="shared" si="7"/>
        <v>-44</v>
      </c>
      <c r="P69">
        <v>44.742292682926831</v>
      </c>
      <c r="Q69">
        <v>28.775804878048781</v>
      </c>
      <c r="R69">
        <v>9.4322439024390246</v>
      </c>
      <c r="S69">
        <v>48.048682926829265</v>
      </c>
      <c r="T69">
        <v>30.0009756097561</v>
      </c>
      <c r="U69" s="156">
        <f t="shared" si="8"/>
        <v>161</v>
      </c>
      <c r="V69" s="154">
        <f t="shared" si="9"/>
        <v>0</v>
      </c>
    </row>
    <row r="70" spans="1:22">
      <c r="A70" t="s">
        <v>112</v>
      </c>
      <c r="B70">
        <f>PPCL!B70</f>
        <v>260</v>
      </c>
      <c r="C70">
        <f>PPCL!C70</f>
        <v>60</v>
      </c>
      <c r="D70">
        <f>PPCL!M70</f>
        <v>145</v>
      </c>
      <c r="E70">
        <f>PPCL!N70</f>
        <v>22</v>
      </c>
      <c r="F70">
        <f t="shared" si="10"/>
        <v>320</v>
      </c>
      <c r="G70">
        <f t="shared" si="11"/>
        <v>167</v>
      </c>
      <c r="H70" s="154"/>
      <c r="I70">
        <f>BRPL_EOD!AG70+BRPL_EOD!AH70</f>
        <v>47.019999999999996</v>
      </c>
      <c r="J70">
        <f>BYPL_EOD!AG70+BYPL_EOD!AH70</f>
        <v>86.27</v>
      </c>
      <c r="K70">
        <f>MES_EOD!AG70+MES_EOD!AH70</f>
        <v>9.65</v>
      </c>
      <c r="L70">
        <f>NDMC_EOD!AG70+NDMC_EOD!AH70</f>
        <v>50.49</v>
      </c>
      <c r="M70">
        <f>TPDDL_EOD!AG70+TPDDL_EOD!AH70</f>
        <v>11.57</v>
      </c>
      <c r="N70">
        <f t="shared" si="6"/>
        <v>205</v>
      </c>
      <c r="O70" s="154">
        <f t="shared" si="7"/>
        <v>-38</v>
      </c>
      <c r="P70">
        <v>38.304097560975606</v>
      </c>
      <c r="Q70">
        <v>70.27848780487804</v>
      </c>
      <c r="R70">
        <v>7.8612195121951221</v>
      </c>
      <c r="S70">
        <v>41.130878048780488</v>
      </c>
      <c r="T70">
        <v>9.4253170731707314</v>
      </c>
      <c r="U70" s="156">
        <f t="shared" si="8"/>
        <v>167</v>
      </c>
      <c r="V70" s="154">
        <f t="shared" si="9"/>
        <v>0</v>
      </c>
    </row>
    <row r="71" spans="1:22">
      <c r="A71" t="s">
        <v>113</v>
      </c>
      <c r="B71">
        <f>PPCL!B71</f>
        <v>240</v>
      </c>
      <c r="C71">
        <f>PPCL!C71</f>
        <v>80</v>
      </c>
      <c r="D71">
        <f>PPCL!M71</f>
        <v>145</v>
      </c>
      <c r="E71">
        <f>PPCL!N71</f>
        <v>36</v>
      </c>
      <c r="F71">
        <f t="shared" si="10"/>
        <v>320</v>
      </c>
      <c r="G71">
        <f t="shared" si="11"/>
        <v>181</v>
      </c>
      <c r="H71" s="154"/>
      <c r="I71">
        <f>BRPL_EOD!AG71+BRPL_EOD!AH71</f>
        <v>47.019999999999996</v>
      </c>
      <c r="J71">
        <f>BYPL_EOD!AG71+BYPL_EOD!AH71</f>
        <v>86.27</v>
      </c>
      <c r="K71">
        <f>MES_EOD!AG71+MES_EOD!AH71</f>
        <v>9.65</v>
      </c>
      <c r="L71">
        <f>NDMC_EOD!AG71+NDMC_EOD!AH71</f>
        <v>50.49</v>
      </c>
      <c r="M71">
        <f>TPDDL_EOD!AG71+TPDDL_EOD!AH71</f>
        <v>11.57</v>
      </c>
      <c r="N71">
        <f t="shared" si="6"/>
        <v>205</v>
      </c>
      <c r="O71" s="154">
        <f t="shared" si="7"/>
        <v>-24</v>
      </c>
      <c r="P71">
        <v>41.515219512195117</v>
      </c>
      <c r="Q71">
        <v>76.170097560975606</v>
      </c>
      <c r="R71">
        <v>8.5202439024390237</v>
      </c>
      <c r="S71">
        <v>44.5789756097561</v>
      </c>
      <c r="T71">
        <v>10.215463414634147</v>
      </c>
      <c r="U71" s="156">
        <f t="shared" si="8"/>
        <v>181</v>
      </c>
      <c r="V71" s="154">
        <f t="shared" si="9"/>
        <v>0</v>
      </c>
    </row>
    <row r="72" spans="1:22">
      <c r="A72" t="s">
        <v>114</v>
      </c>
      <c r="B72">
        <f>PPCL!B72</f>
        <v>260</v>
      </c>
      <c r="C72">
        <f>PPCL!C72</f>
        <v>60</v>
      </c>
      <c r="D72">
        <f>PPCL!M72</f>
        <v>145</v>
      </c>
      <c r="E72">
        <f>PPCL!N72</f>
        <v>44</v>
      </c>
      <c r="F72">
        <f t="shared" si="10"/>
        <v>320</v>
      </c>
      <c r="G72">
        <f t="shared" si="11"/>
        <v>189</v>
      </c>
      <c r="H72" s="154"/>
      <c r="I72">
        <f>BRPL_EOD!AG72+BRPL_EOD!AH72</f>
        <v>26.41</v>
      </c>
      <c r="J72">
        <f>BYPL_EOD!AG72+BYPL_EOD!AH72</f>
        <v>67.34</v>
      </c>
      <c r="K72">
        <f>MES_EOD!AG72+MES_EOD!AH72</f>
        <v>5.28</v>
      </c>
      <c r="L72">
        <f>NDMC_EOD!AG72+NDMC_EOD!AH72</f>
        <v>28.39</v>
      </c>
      <c r="M72">
        <f>TPDDL_EOD!AG72+TPDDL_EOD!AH72</f>
        <v>17.579999999999998</v>
      </c>
      <c r="N72">
        <f t="shared" si="6"/>
        <v>145</v>
      </c>
      <c r="O72" s="154">
        <f t="shared" si="7"/>
        <v>44</v>
      </c>
      <c r="P72">
        <v>41.274609253030398</v>
      </c>
      <c r="Q72">
        <v>67.34</v>
      </c>
      <c r="R72">
        <v>8.4097084470394119</v>
      </c>
      <c r="S72">
        <v>44.325682173002477</v>
      </c>
      <c r="T72">
        <v>27.650000126927715</v>
      </c>
      <c r="U72" s="156">
        <f t="shared" si="8"/>
        <v>189.00000000000003</v>
      </c>
      <c r="V72" s="154">
        <f t="shared" si="9"/>
        <v>0</v>
      </c>
    </row>
    <row r="73" spans="1:22">
      <c r="A73" t="s">
        <v>115</v>
      </c>
      <c r="B73">
        <f>PPCL!B73</f>
        <v>260</v>
      </c>
      <c r="C73">
        <f>PPCL!C73</f>
        <v>60</v>
      </c>
      <c r="D73">
        <f>PPCL!M73</f>
        <v>145</v>
      </c>
      <c r="E73">
        <f>PPCL!N73</f>
        <v>60</v>
      </c>
      <c r="F73">
        <f t="shared" si="10"/>
        <v>320</v>
      </c>
      <c r="G73">
        <f t="shared" si="11"/>
        <v>205</v>
      </c>
      <c r="H73" s="154"/>
      <c r="I73">
        <f>BRPL_EOD!AG73+BRPL_EOD!AH73</f>
        <v>36.25</v>
      </c>
      <c r="J73">
        <f>BYPL_EOD!AG73+BYPL_EOD!AH73</f>
        <v>38.4</v>
      </c>
      <c r="K73">
        <f>MES_EOD!AG73+MES_EOD!AH73</f>
        <v>7.25</v>
      </c>
      <c r="L73">
        <f>NDMC_EOD!AG73+NDMC_EOD!AH73</f>
        <v>38.97</v>
      </c>
      <c r="M73">
        <f>TPDDL_EOD!AG73+TPDDL_EOD!AH73</f>
        <v>24.13</v>
      </c>
      <c r="N73">
        <f t="shared" si="6"/>
        <v>145</v>
      </c>
      <c r="O73" s="154">
        <f t="shared" si="7"/>
        <v>60</v>
      </c>
      <c r="P73">
        <v>56.394899373459296</v>
      </c>
      <c r="Q73">
        <v>38.4</v>
      </c>
      <c r="R73">
        <v>11.693081531580049</v>
      </c>
      <c r="S73">
        <v>60.5103425143324</v>
      </c>
      <c r="T73">
        <v>38.001676580628249</v>
      </c>
      <c r="U73" s="156">
        <f t="shared" si="8"/>
        <v>204.99999999999997</v>
      </c>
      <c r="V73" s="154">
        <f t="shared" si="9"/>
        <v>0</v>
      </c>
    </row>
    <row r="74" spans="1:22">
      <c r="A74" t="s">
        <v>116</v>
      </c>
      <c r="B74">
        <f>PPCL!B74</f>
        <v>230</v>
      </c>
      <c r="C74">
        <f>PPCL!C74</f>
        <v>90</v>
      </c>
      <c r="D74">
        <f>PPCL!M74</f>
        <v>147</v>
      </c>
      <c r="E74">
        <f>PPCL!N74</f>
        <v>90</v>
      </c>
      <c r="F74">
        <f t="shared" si="10"/>
        <v>320</v>
      </c>
      <c r="G74">
        <f t="shared" si="11"/>
        <v>237</v>
      </c>
      <c r="H74" s="154"/>
      <c r="I74">
        <f>BRPL_EOD!AG74+BRPL_EOD!AH74</f>
        <v>36.25</v>
      </c>
      <c r="J74">
        <f>BYPL_EOD!AG74+BYPL_EOD!AH74</f>
        <v>38.4</v>
      </c>
      <c r="K74">
        <f>MES_EOD!AG74+MES_EOD!AH74</f>
        <v>7.25</v>
      </c>
      <c r="L74">
        <f>NDMC_EOD!AG74+NDMC_EOD!AH74</f>
        <v>38.97</v>
      </c>
      <c r="M74">
        <f>TPDDL_EOD!AG74+TPDDL_EOD!AH74</f>
        <v>24.13</v>
      </c>
      <c r="N74">
        <f t="shared" si="6"/>
        <v>145</v>
      </c>
      <c r="O74" s="154">
        <f t="shared" si="7"/>
        <v>92</v>
      </c>
      <c r="P74">
        <v>66.533412097840767</v>
      </c>
      <c r="Q74">
        <v>40.174999999999997</v>
      </c>
      <c r="R74">
        <v>13.94457602813722</v>
      </c>
      <c r="S74">
        <v>71.346839407606936</v>
      </c>
      <c r="T74">
        <v>45.00017246641508</v>
      </c>
      <c r="U74" s="156">
        <f t="shared" si="8"/>
        <v>237</v>
      </c>
      <c r="V74" s="154">
        <f t="shared" si="9"/>
        <v>0</v>
      </c>
    </row>
    <row r="75" spans="1:22">
      <c r="A75" t="s">
        <v>117</v>
      </c>
      <c r="B75">
        <f>PPCL!B75</f>
        <v>325</v>
      </c>
      <c r="C75">
        <f>PPCL!C75</f>
        <v>0</v>
      </c>
      <c r="D75">
        <f>PPCL!M75</f>
        <v>279.94800000000004</v>
      </c>
      <c r="E75">
        <f>PPCL!N75</f>
        <v>0</v>
      </c>
      <c r="F75">
        <f t="shared" si="10"/>
        <v>325</v>
      </c>
      <c r="G75">
        <f t="shared" si="11"/>
        <v>279.94800000000004</v>
      </c>
      <c r="H75" s="154"/>
      <c r="I75">
        <f>BRPL_EOD!AG75+BRPL_EOD!AH75</f>
        <v>36.25</v>
      </c>
      <c r="J75">
        <f>BYPL_EOD!AG75+BYPL_EOD!AH75</f>
        <v>38.4</v>
      </c>
      <c r="K75">
        <f>MES_EOD!AG75+MES_EOD!AH75</f>
        <v>7.25</v>
      </c>
      <c r="L75">
        <f>NDMC_EOD!AG75+NDMC_EOD!AH75</f>
        <v>38.97</v>
      </c>
      <c r="M75">
        <f>TPDDL_EOD!AG75+TPDDL_EOD!AH75</f>
        <v>24.13</v>
      </c>
      <c r="N75">
        <f t="shared" si="6"/>
        <v>145</v>
      </c>
      <c r="O75" s="154">
        <f t="shared" si="7"/>
        <v>134.94800000000004</v>
      </c>
      <c r="P75">
        <v>77.170950569576533</v>
      </c>
      <c r="Q75">
        <v>52.227499999999999</v>
      </c>
      <c r="R75">
        <v>15.861683517351885</v>
      </c>
      <c r="S75">
        <v>82.841558762840208</v>
      </c>
      <c r="T75">
        <v>51.846307150231404</v>
      </c>
      <c r="U75" s="156">
        <f t="shared" si="8"/>
        <v>279.94800000000004</v>
      </c>
      <c r="V75" s="154">
        <f t="shared" si="9"/>
        <v>0</v>
      </c>
    </row>
    <row r="76" spans="1:22">
      <c r="A76" t="s">
        <v>118</v>
      </c>
      <c r="B76">
        <f>PPCL!B76</f>
        <v>325</v>
      </c>
      <c r="C76">
        <f>PPCL!C76</f>
        <v>0</v>
      </c>
      <c r="D76">
        <f>PPCL!M76</f>
        <v>317.42399999999998</v>
      </c>
      <c r="E76">
        <f>PPCL!N76</f>
        <v>0</v>
      </c>
      <c r="F76">
        <f t="shared" si="10"/>
        <v>325</v>
      </c>
      <c r="G76">
        <f t="shared" si="11"/>
        <v>317.42399999999998</v>
      </c>
      <c r="H76" s="154"/>
      <c r="I76">
        <f>BRPL_EOD!AG76+BRPL_EOD!AH76</f>
        <v>36.25</v>
      </c>
      <c r="J76">
        <f>BYPL_EOD!AG76+BYPL_EOD!AH76</f>
        <v>38.4</v>
      </c>
      <c r="K76">
        <f>MES_EOD!AG76+MES_EOD!AH76</f>
        <v>7.25</v>
      </c>
      <c r="L76">
        <f>NDMC_EOD!AG76+NDMC_EOD!AH76</f>
        <v>38.97</v>
      </c>
      <c r="M76">
        <f>TPDDL_EOD!AG76+TPDDL_EOD!AH76</f>
        <v>24.13</v>
      </c>
      <c r="N76">
        <f t="shared" si="6"/>
        <v>145</v>
      </c>
      <c r="O76" s="154">
        <f t="shared" si="7"/>
        <v>172.42399999999998</v>
      </c>
      <c r="P76">
        <v>89.522997696248623</v>
      </c>
      <c r="Q76">
        <v>52.227499999999999</v>
      </c>
      <c r="R76">
        <v>18.959951105622341</v>
      </c>
      <c r="S76">
        <v>95.944376560226516</v>
      </c>
      <c r="T76">
        <v>60.769174637902488</v>
      </c>
      <c r="U76" s="156">
        <f t="shared" si="8"/>
        <v>317.42399999999998</v>
      </c>
      <c r="V76" s="154">
        <f t="shared" si="9"/>
        <v>0</v>
      </c>
    </row>
    <row r="77" spans="1:22">
      <c r="A77" t="s">
        <v>119</v>
      </c>
      <c r="B77">
        <f>PPCL!B77</f>
        <v>325</v>
      </c>
      <c r="C77">
        <f>PPCL!C77</f>
        <v>0</v>
      </c>
      <c r="D77">
        <f>PPCL!M77</f>
        <v>321.524</v>
      </c>
      <c r="E77">
        <f>PPCL!N77</f>
        <v>0</v>
      </c>
      <c r="F77">
        <f t="shared" si="10"/>
        <v>325</v>
      </c>
      <c r="G77">
        <f t="shared" si="11"/>
        <v>321.524</v>
      </c>
      <c r="H77" s="154"/>
      <c r="I77">
        <f>BRPL_EOD!AG77+BRPL_EOD!AH77</f>
        <v>40</v>
      </c>
      <c r="J77">
        <f>BYPL_EOD!AG77+BYPL_EOD!AH77</f>
        <v>42.37</v>
      </c>
      <c r="K77">
        <f>MES_EOD!AG77+MES_EOD!AH77</f>
        <v>8</v>
      </c>
      <c r="L77">
        <f>NDMC_EOD!AG77+NDMC_EOD!AH77</f>
        <v>43</v>
      </c>
      <c r="M77">
        <f>TPDDL_EOD!AG77+TPDDL_EOD!AH77</f>
        <v>26.63</v>
      </c>
      <c r="N77">
        <f t="shared" si="6"/>
        <v>160</v>
      </c>
      <c r="O77" s="154">
        <f t="shared" si="7"/>
        <v>161.524</v>
      </c>
      <c r="P77">
        <v>90.838199823980204</v>
      </c>
      <c r="Q77">
        <v>52.227499999999999</v>
      </c>
      <c r="R77">
        <v>19.349349221383012</v>
      </c>
      <c r="S77">
        <v>97.322567274899143</v>
      </c>
      <c r="T77">
        <v>61.786383679737632</v>
      </c>
      <c r="U77" s="156">
        <f t="shared" si="8"/>
        <v>321.524</v>
      </c>
      <c r="V77" s="154">
        <f t="shared" si="9"/>
        <v>0</v>
      </c>
    </row>
    <row r="78" spans="1:22">
      <c r="A78" t="s">
        <v>120</v>
      </c>
      <c r="B78">
        <f>PPCL!B78</f>
        <v>325</v>
      </c>
      <c r="C78">
        <f>PPCL!C78</f>
        <v>0</v>
      </c>
      <c r="D78">
        <f>PPCL!M78</f>
        <v>325.77199999999999</v>
      </c>
      <c r="E78">
        <f>PPCL!N78</f>
        <v>0</v>
      </c>
      <c r="F78">
        <f t="shared" si="10"/>
        <v>325</v>
      </c>
      <c r="G78">
        <f t="shared" si="11"/>
        <v>325.77199999999999</v>
      </c>
      <c r="H78" s="154"/>
      <c r="I78">
        <f>BRPL_EOD!AG78+BRPL_EOD!AH78</f>
        <v>75.17</v>
      </c>
      <c r="J78">
        <f>BYPL_EOD!AG78+BYPL_EOD!AH78</f>
        <v>102</v>
      </c>
      <c r="K78">
        <f>MES_EOD!AG78+MES_EOD!AH78</f>
        <v>16.100000000000001</v>
      </c>
      <c r="L78">
        <f>NDMC_EOD!AG78+NDMC_EOD!AH78</f>
        <v>80.510000000000005</v>
      </c>
      <c r="M78">
        <f>TPDDL_EOD!AG78+TPDDL_EOD!AH78</f>
        <v>51.23</v>
      </c>
      <c r="N78">
        <f t="shared" si="6"/>
        <v>325.01000000000005</v>
      </c>
      <c r="O78" s="154">
        <f t="shared" si="7"/>
        <v>0.76199999999994361</v>
      </c>
      <c r="P78">
        <v>75.426842791175062</v>
      </c>
      <c r="Q78">
        <v>102</v>
      </c>
      <c r="R78">
        <v>16.155023745384284</v>
      </c>
      <c r="S78">
        <v>80.78509349123506</v>
      </c>
      <c r="T78">
        <v>51.405039972205522</v>
      </c>
      <c r="U78" s="156">
        <f t="shared" si="8"/>
        <v>325.77199999999993</v>
      </c>
      <c r="V78" s="154">
        <f t="shared" si="9"/>
        <v>0</v>
      </c>
    </row>
    <row r="79" spans="1:22">
      <c r="A79" t="s">
        <v>121</v>
      </c>
      <c r="B79">
        <f>PPCL!B79</f>
        <v>325</v>
      </c>
      <c r="C79">
        <f>PPCL!C79</f>
        <v>0</v>
      </c>
      <c r="D79">
        <f>PPCL!M79</f>
        <v>317.68399999999997</v>
      </c>
      <c r="E79">
        <f>PPCL!N79</f>
        <v>0</v>
      </c>
      <c r="F79">
        <f t="shared" si="10"/>
        <v>325</v>
      </c>
      <c r="G79">
        <f t="shared" si="11"/>
        <v>317.68399999999997</v>
      </c>
      <c r="H79" s="154"/>
      <c r="I79">
        <f>BRPL_EOD!AG79+BRPL_EOD!AH79</f>
        <v>75.17</v>
      </c>
      <c r="J79">
        <f>BYPL_EOD!AG79+BYPL_EOD!AH79</f>
        <v>102</v>
      </c>
      <c r="K79">
        <f>MES_EOD!AG79+MES_EOD!AH79</f>
        <v>16.100000000000001</v>
      </c>
      <c r="L79">
        <f>NDMC_EOD!AG79+NDMC_EOD!AH79</f>
        <v>80.510000000000005</v>
      </c>
      <c r="M79">
        <f>TPDDL_EOD!AG79+TPDDL_EOD!AH79</f>
        <v>51.23</v>
      </c>
      <c r="N79">
        <f t="shared" si="6"/>
        <v>325.01000000000005</v>
      </c>
      <c r="O79" s="154">
        <f t="shared" si="7"/>
        <v>-7.3260000000000787</v>
      </c>
      <c r="P79">
        <v>73.475604689086467</v>
      </c>
      <c r="Q79">
        <v>99.700833820497806</v>
      </c>
      <c r="R79">
        <v>15.737092397157008</v>
      </c>
      <c r="S79">
        <v>78.695236577336061</v>
      </c>
      <c r="T79">
        <v>50.075232515922572</v>
      </c>
      <c r="U79" s="156">
        <f t="shared" si="8"/>
        <v>317.68399999999991</v>
      </c>
      <c r="V79" s="154">
        <f t="shared" si="9"/>
        <v>0</v>
      </c>
    </row>
    <row r="80" spans="1:22">
      <c r="A80" t="s">
        <v>122</v>
      </c>
      <c r="B80">
        <f>PPCL!B80</f>
        <v>325</v>
      </c>
      <c r="C80">
        <f>PPCL!C80</f>
        <v>0</v>
      </c>
      <c r="D80">
        <f>PPCL!M80</f>
        <v>314.50400000000002</v>
      </c>
      <c r="E80">
        <f>PPCL!N80</f>
        <v>0</v>
      </c>
      <c r="F80">
        <f t="shared" si="10"/>
        <v>325</v>
      </c>
      <c r="G80">
        <f t="shared" si="11"/>
        <v>314.50400000000002</v>
      </c>
      <c r="H80" s="154"/>
      <c r="I80">
        <f>BRPL_EOD!AG80+BRPL_EOD!AH80</f>
        <v>75.33</v>
      </c>
      <c r="J80">
        <f>BYPL_EOD!AG80+BYPL_EOD!AH80</f>
        <v>101.52</v>
      </c>
      <c r="K80">
        <f>MES_EOD!AG80+MES_EOD!AH80</f>
        <v>16.14</v>
      </c>
      <c r="L80">
        <f>NDMC_EOD!AG80+NDMC_EOD!AH80</f>
        <v>80.680000000000007</v>
      </c>
      <c r="M80">
        <f>TPDDL_EOD!AG80+TPDDL_EOD!AH80</f>
        <v>51.34</v>
      </c>
      <c r="N80">
        <f t="shared" si="6"/>
        <v>325.01</v>
      </c>
      <c r="O80" s="154">
        <f t="shared" si="7"/>
        <v>-10.505999999999972</v>
      </c>
      <c r="P80">
        <v>72.894945755515224</v>
      </c>
      <c r="Q80">
        <v>98.238349835389684</v>
      </c>
      <c r="R80">
        <v>15.61827193009446</v>
      </c>
      <c r="S80">
        <v>78.072006153656829</v>
      </c>
      <c r="T80">
        <v>49.680426325343845</v>
      </c>
      <c r="U80" s="156">
        <f t="shared" si="8"/>
        <v>314.50400000000002</v>
      </c>
      <c r="V80" s="154">
        <f t="shared" si="9"/>
        <v>0</v>
      </c>
    </row>
    <row r="81" spans="1:22">
      <c r="A81" t="s">
        <v>123</v>
      </c>
      <c r="B81">
        <f>PPCL!B81</f>
        <v>325</v>
      </c>
      <c r="C81">
        <f>PPCL!C81</f>
        <v>0</v>
      </c>
      <c r="D81">
        <f>PPCL!M81</f>
        <v>317.892</v>
      </c>
      <c r="E81">
        <f>PPCL!N81</f>
        <v>0</v>
      </c>
      <c r="F81">
        <f t="shared" si="10"/>
        <v>325</v>
      </c>
      <c r="G81">
        <f t="shared" si="11"/>
        <v>317.892</v>
      </c>
      <c r="H81" s="154"/>
      <c r="I81">
        <f>BRPL_EOD!AG81+BRPL_EOD!AH81</f>
        <v>91.94</v>
      </c>
      <c r="J81">
        <f>BYPL_EOD!AG81+BYPL_EOD!AH81</f>
        <v>52.23</v>
      </c>
      <c r="K81">
        <f>MES_EOD!AG81+MES_EOD!AH81</f>
        <v>19.7</v>
      </c>
      <c r="L81">
        <f>NDMC_EOD!AG81+NDMC_EOD!AH81</f>
        <v>98.48</v>
      </c>
      <c r="M81">
        <f>TPDDL_EOD!AG81+TPDDL_EOD!AH81</f>
        <v>62.66</v>
      </c>
      <c r="N81">
        <f t="shared" si="6"/>
        <v>325.01</v>
      </c>
      <c r="O81" s="154">
        <f t="shared" si="7"/>
        <v>-7.117999999999995</v>
      </c>
      <c r="P81">
        <v>89.926434509707391</v>
      </c>
      <c r="Q81">
        <v>51.086117842527919</v>
      </c>
      <c r="R81">
        <v>19.268552967600996</v>
      </c>
      <c r="S81">
        <v>96.323202855296771</v>
      </c>
      <c r="T81">
        <v>61.287691824866926</v>
      </c>
      <c r="U81" s="156">
        <f t="shared" si="8"/>
        <v>317.89199999999994</v>
      </c>
      <c r="V81" s="154">
        <f t="shared" si="9"/>
        <v>0</v>
      </c>
    </row>
    <row r="82" spans="1:22">
      <c r="A82" t="s">
        <v>124</v>
      </c>
      <c r="B82">
        <f>PPCL!B82</f>
        <v>325</v>
      </c>
      <c r="C82">
        <f>PPCL!C82</f>
        <v>0</v>
      </c>
      <c r="D82">
        <f>PPCL!M82</f>
        <v>318.06400000000002</v>
      </c>
      <c r="E82">
        <f>PPCL!N82</f>
        <v>0</v>
      </c>
      <c r="F82">
        <f t="shared" si="10"/>
        <v>325</v>
      </c>
      <c r="G82">
        <f t="shared" si="11"/>
        <v>318.06400000000002</v>
      </c>
      <c r="H82" s="154"/>
      <c r="I82">
        <f>BRPL_EOD!AG82+BRPL_EOD!AH82</f>
        <v>91.94</v>
      </c>
      <c r="J82">
        <f>BYPL_EOD!AG82+BYPL_EOD!AH82</f>
        <v>52.23</v>
      </c>
      <c r="K82">
        <f>MES_EOD!AG82+MES_EOD!AH82</f>
        <v>19.7</v>
      </c>
      <c r="L82">
        <f>NDMC_EOD!AG82+NDMC_EOD!AH82</f>
        <v>98.48</v>
      </c>
      <c r="M82">
        <f>TPDDL_EOD!AG82+TPDDL_EOD!AH82</f>
        <v>62.66</v>
      </c>
      <c r="N82">
        <f t="shared" si="6"/>
        <v>325.01</v>
      </c>
      <c r="O82" s="154">
        <f t="shared" si="7"/>
        <v>-6.9459999999999695</v>
      </c>
      <c r="P82">
        <v>89.97509048952341</v>
      </c>
      <c r="Q82">
        <v>51.113758715116461</v>
      </c>
      <c r="R82">
        <v>19.278978492969447</v>
      </c>
      <c r="S82">
        <v>96.375319897849309</v>
      </c>
      <c r="T82">
        <v>61.320852404541398</v>
      </c>
      <c r="U82" s="156">
        <f t="shared" si="8"/>
        <v>318.06400000000008</v>
      </c>
      <c r="V82" s="154">
        <f t="shared" si="9"/>
        <v>0</v>
      </c>
    </row>
    <row r="83" spans="1:22">
      <c r="A83" t="s">
        <v>125</v>
      </c>
      <c r="B83">
        <f>PPCL!B83</f>
        <v>325</v>
      </c>
      <c r="C83">
        <f>PPCL!C83</f>
        <v>0</v>
      </c>
      <c r="D83">
        <f>PPCL!M83</f>
        <v>319.7</v>
      </c>
      <c r="E83">
        <f>PPCL!N83</f>
        <v>0</v>
      </c>
      <c r="F83">
        <f t="shared" si="10"/>
        <v>325</v>
      </c>
      <c r="G83">
        <f t="shared" si="11"/>
        <v>319.7</v>
      </c>
      <c r="H83" s="154"/>
      <c r="I83">
        <f>BRPL_EOD!AG83+BRPL_EOD!AH83</f>
        <v>91.94</v>
      </c>
      <c r="J83">
        <f>BYPL_EOD!AG83+BYPL_EOD!AH83</f>
        <v>52.23</v>
      </c>
      <c r="K83">
        <f>MES_EOD!AG83+MES_EOD!AH83</f>
        <v>19.7</v>
      </c>
      <c r="L83">
        <f>NDMC_EOD!AG83+NDMC_EOD!AH83</f>
        <v>98.48</v>
      </c>
      <c r="M83">
        <f>TPDDL_EOD!AG83+TPDDL_EOD!AH83</f>
        <v>62.66</v>
      </c>
      <c r="N83">
        <f t="shared" si="6"/>
        <v>325.01</v>
      </c>
      <c r="O83" s="154">
        <f t="shared" si="7"/>
        <v>-5.3100000000000023</v>
      </c>
      <c r="P83">
        <v>90.437888064982616</v>
      </c>
      <c r="Q83">
        <v>51.376668410202761</v>
      </c>
      <c r="R83">
        <v>19.378142211008893</v>
      </c>
      <c r="S83">
        <v>96.871037814221097</v>
      </c>
      <c r="T83">
        <v>61.636263499584622</v>
      </c>
      <c r="U83" s="156">
        <f t="shared" si="8"/>
        <v>319.7</v>
      </c>
      <c r="V83" s="154">
        <f t="shared" si="9"/>
        <v>0</v>
      </c>
    </row>
    <row r="84" spans="1:22">
      <c r="A84" t="s">
        <v>126</v>
      </c>
      <c r="B84">
        <f>PPCL!B84</f>
        <v>325</v>
      </c>
      <c r="C84">
        <f>PPCL!C84</f>
        <v>0</v>
      </c>
      <c r="D84">
        <f>PPCL!M84</f>
        <v>317.88400000000001</v>
      </c>
      <c r="E84">
        <f>PPCL!N84</f>
        <v>0</v>
      </c>
      <c r="F84">
        <f t="shared" si="10"/>
        <v>325</v>
      </c>
      <c r="G84">
        <f t="shared" si="11"/>
        <v>317.88400000000001</v>
      </c>
      <c r="H84" s="154"/>
      <c r="I84">
        <f>BRPL_EOD!AG84+BRPL_EOD!AH84</f>
        <v>91.94</v>
      </c>
      <c r="J84">
        <f>BYPL_EOD!AG84+BYPL_EOD!AH84</f>
        <v>52.23</v>
      </c>
      <c r="K84">
        <f>MES_EOD!AG84+MES_EOD!AH84</f>
        <v>19.7</v>
      </c>
      <c r="L84">
        <f>NDMC_EOD!AG84+NDMC_EOD!AH84</f>
        <v>98.48</v>
      </c>
      <c r="M84">
        <f>TPDDL_EOD!AG84+TPDDL_EOD!AH84</f>
        <v>62.66</v>
      </c>
      <c r="N84">
        <f t="shared" si="6"/>
        <v>325.01</v>
      </c>
      <c r="O84" s="154">
        <f t="shared" si="7"/>
        <v>-7.1259999999999764</v>
      </c>
      <c r="P84">
        <v>89.924171440878752</v>
      </c>
      <c r="Q84">
        <v>51.084832220547064</v>
      </c>
      <c r="R84">
        <v>19.268068059444325</v>
      </c>
      <c r="S84">
        <v>96.320778806805961</v>
      </c>
      <c r="T84">
        <v>61.286149472323928</v>
      </c>
      <c r="U84" s="156">
        <f t="shared" si="8"/>
        <v>317.88400000000001</v>
      </c>
      <c r="V84" s="154">
        <f t="shared" si="9"/>
        <v>0</v>
      </c>
    </row>
    <row r="85" spans="1:22">
      <c r="A85" t="s">
        <v>127</v>
      </c>
      <c r="B85">
        <f>PPCL!B85</f>
        <v>325</v>
      </c>
      <c r="C85">
        <f>PPCL!C85</f>
        <v>0</v>
      </c>
      <c r="D85">
        <f>PPCL!M85</f>
        <v>317.68</v>
      </c>
      <c r="E85">
        <f>PPCL!N85</f>
        <v>0</v>
      </c>
      <c r="F85">
        <f t="shared" si="10"/>
        <v>325</v>
      </c>
      <c r="G85">
        <f t="shared" si="11"/>
        <v>317.68</v>
      </c>
      <c r="H85" s="154"/>
      <c r="I85">
        <f>BRPL_EOD!AG85+BRPL_EOD!AH85</f>
        <v>91.94</v>
      </c>
      <c r="J85">
        <f>BYPL_EOD!AG85+BYPL_EOD!AH85</f>
        <v>52.23</v>
      </c>
      <c r="K85">
        <f>MES_EOD!AG85+MES_EOD!AH85</f>
        <v>19.7</v>
      </c>
      <c r="L85">
        <f>NDMC_EOD!AG85+NDMC_EOD!AH85</f>
        <v>98.48</v>
      </c>
      <c r="M85">
        <f>TPDDL_EOD!AG85+TPDDL_EOD!AH85</f>
        <v>62.66</v>
      </c>
      <c r="N85">
        <f t="shared" si="6"/>
        <v>325.01</v>
      </c>
      <c r="O85" s="154">
        <f t="shared" si="7"/>
        <v>-7.3299999999999841</v>
      </c>
      <c r="P85">
        <v>89.866463185748131</v>
      </c>
      <c r="Q85">
        <v>51.052048860035079</v>
      </c>
      <c r="R85">
        <v>19.255702901449187</v>
      </c>
      <c r="S85">
        <v>96.258965570290158</v>
      </c>
      <c r="T85">
        <v>61.246819482477463</v>
      </c>
      <c r="U85" s="156">
        <f t="shared" si="8"/>
        <v>317.68</v>
      </c>
      <c r="V85" s="154">
        <f t="shared" si="9"/>
        <v>0</v>
      </c>
    </row>
    <row r="86" spans="1:22">
      <c r="A86" t="s">
        <v>128</v>
      </c>
      <c r="B86">
        <f>PPCL!B86</f>
        <v>325</v>
      </c>
      <c r="C86">
        <f>PPCL!C86</f>
        <v>0</v>
      </c>
      <c r="D86">
        <f>PPCL!M86</f>
        <v>319.15199999999999</v>
      </c>
      <c r="E86">
        <f>PPCL!N86</f>
        <v>0</v>
      </c>
      <c r="F86">
        <f t="shared" si="10"/>
        <v>325</v>
      </c>
      <c r="G86">
        <f t="shared" si="11"/>
        <v>319.15199999999999</v>
      </c>
      <c r="H86" s="154"/>
      <c r="I86">
        <f>BRPL_EOD!AG86+BRPL_EOD!AH86</f>
        <v>91.94</v>
      </c>
      <c r="J86">
        <f>BYPL_EOD!AG86+BYPL_EOD!AH86</f>
        <v>52.23</v>
      </c>
      <c r="K86">
        <f>MES_EOD!AG86+MES_EOD!AH86</f>
        <v>19.7</v>
      </c>
      <c r="L86">
        <f>NDMC_EOD!AG86+NDMC_EOD!AH86</f>
        <v>98.48</v>
      </c>
      <c r="M86">
        <f>TPDDL_EOD!AG86+TPDDL_EOD!AH86</f>
        <v>62.66</v>
      </c>
      <c r="N86">
        <f t="shared" si="6"/>
        <v>325.01</v>
      </c>
      <c r="O86" s="154">
        <f t="shared" si="7"/>
        <v>-5.8580000000000041</v>
      </c>
      <c r="P86">
        <v>90.282867850219986</v>
      </c>
      <c r="Q86">
        <v>51.288603304513707</v>
      </c>
      <c r="R86">
        <v>19.344926002276853</v>
      </c>
      <c r="S86">
        <v>96.704990492600231</v>
      </c>
      <c r="T86">
        <v>61.530612350389212</v>
      </c>
      <c r="U86" s="156">
        <f t="shared" si="8"/>
        <v>319.15199999999999</v>
      </c>
      <c r="V86" s="154">
        <f t="shared" si="9"/>
        <v>0</v>
      </c>
    </row>
    <row r="87" spans="1:22">
      <c r="A87" t="s">
        <v>129</v>
      </c>
      <c r="B87">
        <f>PPCL!B87</f>
        <v>325</v>
      </c>
      <c r="C87">
        <f>PPCL!C87</f>
        <v>0</v>
      </c>
      <c r="D87">
        <f>PPCL!M87</f>
        <v>319.53199999999998</v>
      </c>
      <c r="E87">
        <f>PPCL!N87</f>
        <v>0</v>
      </c>
      <c r="F87">
        <f t="shared" si="10"/>
        <v>325</v>
      </c>
      <c r="G87">
        <f t="shared" si="11"/>
        <v>319.53199999999998</v>
      </c>
      <c r="H87" s="154"/>
      <c r="I87">
        <f>BRPL_EOD!AG87+BRPL_EOD!AH87</f>
        <v>91.94</v>
      </c>
      <c r="J87">
        <f>BYPL_EOD!AG87+BYPL_EOD!AH87</f>
        <v>52.23</v>
      </c>
      <c r="K87">
        <f>MES_EOD!AG87+MES_EOD!AH87</f>
        <v>19.7</v>
      </c>
      <c r="L87">
        <f>NDMC_EOD!AG87+NDMC_EOD!AH87</f>
        <v>98.48</v>
      </c>
      <c r="M87">
        <f>TPDDL_EOD!AG87+TPDDL_EOD!AH87</f>
        <v>62.66</v>
      </c>
      <c r="N87">
        <f t="shared" si="6"/>
        <v>325.01</v>
      </c>
      <c r="O87" s="154">
        <f t="shared" si="7"/>
        <v>-5.4780000000000086</v>
      </c>
      <c r="P87">
        <v>90.390363619580938</v>
      </c>
      <c r="Q87">
        <v>51.349670348604654</v>
      </c>
      <c r="R87">
        <v>19.367959139718778</v>
      </c>
      <c r="S87">
        <v>96.820132795913977</v>
      </c>
      <c r="T87">
        <v>61.603874096181649</v>
      </c>
      <c r="U87" s="156">
        <f t="shared" si="8"/>
        <v>319.53199999999998</v>
      </c>
      <c r="V87" s="154">
        <f t="shared" si="9"/>
        <v>0</v>
      </c>
    </row>
    <row r="88" spans="1:22">
      <c r="A88" t="s">
        <v>130</v>
      </c>
      <c r="B88">
        <f>PPCL!B88</f>
        <v>325</v>
      </c>
      <c r="C88">
        <f>PPCL!C88</f>
        <v>0</v>
      </c>
      <c r="D88">
        <f>PPCL!M88</f>
        <v>319.82400000000001</v>
      </c>
      <c r="E88">
        <f>PPCL!N88</f>
        <v>0</v>
      </c>
      <c r="F88">
        <f t="shared" si="10"/>
        <v>325</v>
      </c>
      <c r="G88">
        <f t="shared" si="11"/>
        <v>319.82400000000001</v>
      </c>
      <c r="H88" s="154"/>
      <c r="I88">
        <f>BRPL_EOD!AG88+BRPL_EOD!AH88</f>
        <v>91.94</v>
      </c>
      <c r="J88">
        <f>BYPL_EOD!AG88+BYPL_EOD!AH88</f>
        <v>52.23</v>
      </c>
      <c r="K88">
        <f>MES_EOD!AG88+MES_EOD!AH88</f>
        <v>19.7</v>
      </c>
      <c r="L88">
        <f>NDMC_EOD!AG88+NDMC_EOD!AH88</f>
        <v>98.48</v>
      </c>
      <c r="M88">
        <f>TPDDL_EOD!AG88+TPDDL_EOD!AH88</f>
        <v>62.66</v>
      </c>
      <c r="N88">
        <f t="shared" si="6"/>
        <v>325.01</v>
      </c>
      <c r="O88" s="154">
        <f t="shared" si="7"/>
        <v>-5.1859999999999786</v>
      </c>
      <c r="P88">
        <v>90.47296563182671</v>
      </c>
      <c r="Q88">
        <v>51.396595550906127</v>
      </c>
      <c r="R88">
        <v>19.385658287437309</v>
      </c>
      <c r="S88">
        <v>96.908610565828752</v>
      </c>
      <c r="T88">
        <v>61.660169964001106</v>
      </c>
      <c r="U88" s="156">
        <f t="shared" si="8"/>
        <v>319.82400000000001</v>
      </c>
      <c r="V88" s="154">
        <f t="shared" si="9"/>
        <v>0</v>
      </c>
    </row>
    <row r="89" spans="1:22">
      <c r="A89" t="s">
        <v>131</v>
      </c>
      <c r="B89">
        <f>PPCL!B89</f>
        <v>325</v>
      </c>
      <c r="C89">
        <f>PPCL!C89</f>
        <v>0</v>
      </c>
      <c r="D89">
        <f>PPCL!M89</f>
        <v>319.92399999999998</v>
      </c>
      <c r="E89">
        <f>PPCL!N89</f>
        <v>0</v>
      </c>
      <c r="F89">
        <f t="shared" si="10"/>
        <v>325</v>
      </c>
      <c r="G89">
        <f t="shared" si="11"/>
        <v>319.92399999999998</v>
      </c>
      <c r="H89" s="154"/>
      <c r="I89">
        <f>BRPL_EOD!AG89+BRPL_EOD!AH89</f>
        <v>91.94</v>
      </c>
      <c r="J89">
        <f>BYPL_EOD!AG89+BYPL_EOD!AH89</f>
        <v>52.23</v>
      </c>
      <c r="K89">
        <f>MES_EOD!AG89+MES_EOD!AH89</f>
        <v>19.7</v>
      </c>
      <c r="L89">
        <f>NDMC_EOD!AG89+NDMC_EOD!AH89</f>
        <v>98.48</v>
      </c>
      <c r="M89">
        <f>TPDDL_EOD!AG89+TPDDL_EOD!AH89</f>
        <v>62.66</v>
      </c>
      <c r="N89">
        <f t="shared" si="6"/>
        <v>325.01</v>
      </c>
      <c r="O89" s="154">
        <f t="shared" si="7"/>
        <v>-5.0860000000000127</v>
      </c>
      <c r="P89">
        <v>90.501253992184843</v>
      </c>
      <c r="Q89">
        <v>51.412665825666899</v>
      </c>
      <c r="R89">
        <v>19.39171963939571</v>
      </c>
      <c r="S89">
        <v>96.938911171963937</v>
      </c>
      <c r="T89">
        <v>61.679449370788582</v>
      </c>
      <c r="U89" s="156">
        <f t="shared" si="8"/>
        <v>319.92399999999998</v>
      </c>
      <c r="V89" s="154">
        <f t="shared" si="9"/>
        <v>0</v>
      </c>
    </row>
    <row r="90" spans="1:22">
      <c r="A90" t="s">
        <v>132</v>
      </c>
      <c r="B90">
        <f>PPCL!B90</f>
        <v>325</v>
      </c>
      <c r="C90">
        <f>PPCL!C90</f>
        <v>0</v>
      </c>
      <c r="D90">
        <f>PPCL!M90</f>
        <v>319.53200000000004</v>
      </c>
      <c r="E90">
        <f>PPCL!N90</f>
        <v>0</v>
      </c>
      <c r="F90">
        <f t="shared" si="10"/>
        <v>325</v>
      </c>
      <c r="G90">
        <f t="shared" si="11"/>
        <v>319.53200000000004</v>
      </c>
      <c r="H90" s="154"/>
      <c r="I90">
        <f>BRPL_EOD!AG90+BRPL_EOD!AH90</f>
        <v>91.94</v>
      </c>
      <c r="J90">
        <f>BYPL_EOD!AG90+BYPL_EOD!AH90</f>
        <v>52.23</v>
      </c>
      <c r="K90">
        <f>MES_EOD!AG90+MES_EOD!AH90</f>
        <v>19.7</v>
      </c>
      <c r="L90">
        <f>NDMC_EOD!AG90+NDMC_EOD!AH90</f>
        <v>98.48</v>
      </c>
      <c r="M90">
        <f>TPDDL_EOD!AG90+TPDDL_EOD!AH90</f>
        <v>62.66</v>
      </c>
      <c r="N90">
        <f t="shared" si="6"/>
        <v>325.01</v>
      </c>
      <c r="O90" s="154">
        <f t="shared" si="7"/>
        <v>-5.4779999999999518</v>
      </c>
      <c r="P90">
        <v>90.390363619580953</v>
      </c>
      <c r="Q90">
        <v>51.349670348604661</v>
      </c>
      <c r="R90">
        <v>19.367959139718781</v>
      </c>
      <c r="S90">
        <v>96.820132795913992</v>
      </c>
      <c r="T90">
        <v>61.603874096181663</v>
      </c>
      <c r="U90" s="156">
        <f t="shared" si="8"/>
        <v>319.53200000000004</v>
      </c>
      <c r="V90" s="154">
        <f t="shared" si="9"/>
        <v>0</v>
      </c>
    </row>
    <row r="91" spans="1:22">
      <c r="A91" t="s">
        <v>133</v>
      </c>
      <c r="B91">
        <f>PPCL!B91</f>
        <v>325</v>
      </c>
      <c r="C91">
        <f>PPCL!C91</f>
        <v>0</v>
      </c>
      <c r="D91">
        <f>PPCL!M91</f>
        <v>319.83199999999994</v>
      </c>
      <c r="E91">
        <f>PPCL!N91</f>
        <v>0</v>
      </c>
      <c r="F91">
        <f t="shared" si="10"/>
        <v>325</v>
      </c>
      <c r="G91">
        <f t="shared" si="11"/>
        <v>319.83199999999994</v>
      </c>
      <c r="H91" s="154"/>
      <c r="I91">
        <f>BRPL_EOD!AG91+BRPL_EOD!AH91</f>
        <v>91.94</v>
      </c>
      <c r="J91">
        <f>BYPL_EOD!AG91+BYPL_EOD!AH91</f>
        <v>52.23</v>
      </c>
      <c r="K91">
        <f>MES_EOD!AG91+MES_EOD!AH91</f>
        <v>19.7</v>
      </c>
      <c r="L91">
        <f>NDMC_EOD!AG91+NDMC_EOD!AH91</f>
        <v>98.48</v>
      </c>
      <c r="M91">
        <f>TPDDL_EOD!AG91+TPDDL_EOD!AH91</f>
        <v>62.66</v>
      </c>
      <c r="N91">
        <f t="shared" si="6"/>
        <v>325.01</v>
      </c>
      <c r="O91" s="154">
        <f t="shared" si="7"/>
        <v>-5.1780000000000541</v>
      </c>
      <c r="P91">
        <v>90.47522870065535</v>
      </c>
      <c r="Q91">
        <v>51.397881172886976</v>
      </c>
      <c r="R91">
        <v>19.386143195593977</v>
      </c>
      <c r="S91">
        <v>96.911034614319547</v>
      </c>
      <c r="T91">
        <v>61.66171231654409</v>
      </c>
      <c r="U91" s="156">
        <f t="shared" si="8"/>
        <v>319.83199999999994</v>
      </c>
      <c r="V91" s="154">
        <f t="shared" si="9"/>
        <v>0</v>
      </c>
    </row>
    <row r="92" spans="1:22">
      <c r="A92" t="s">
        <v>134</v>
      </c>
      <c r="B92">
        <f>PPCL!B92</f>
        <v>325</v>
      </c>
      <c r="C92">
        <f>PPCL!C92</f>
        <v>0</v>
      </c>
      <c r="D92">
        <f>PPCL!M92</f>
        <v>323.13200000000001</v>
      </c>
      <c r="E92">
        <f>PPCL!N92</f>
        <v>0</v>
      </c>
      <c r="F92">
        <f t="shared" si="10"/>
        <v>325</v>
      </c>
      <c r="G92">
        <f t="shared" si="11"/>
        <v>323.13200000000001</v>
      </c>
      <c r="H92" s="154"/>
      <c r="I92">
        <f>BRPL_EOD!AG92+BRPL_EOD!AH92</f>
        <v>91.94</v>
      </c>
      <c r="J92">
        <f>BYPL_EOD!AG92+BYPL_EOD!AH92</f>
        <v>52.23</v>
      </c>
      <c r="K92">
        <f>MES_EOD!AG92+MES_EOD!AH92</f>
        <v>19.7</v>
      </c>
      <c r="L92">
        <f>NDMC_EOD!AG92+NDMC_EOD!AH92</f>
        <v>98.48</v>
      </c>
      <c r="M92">
        <f>TPDDL_EOD!AG92+TPDDL_EOD!AH92</f>
        <v>62.66</v>
      </c>
      <c r="N92">
        <f t="shared" si="6"/>
        <v>325.01</v>
      </c>
      <c r="O92" s="154">
        <f t="shared" si="7"/>
        <v>-1.8779999999999859</v>
      </c>
      <c r="P92">
        <v>91.408744592474079</v>
      </c>
      <c r="Q92">
        <v>51.928200239992613</v>
      </c>
      <c r="R92">
        <v>19.586167810221223</v>
      </c>
      <c r="S92">
        <v>97.910954616781027</v>
      </c>
      <c r="T92">
        <v>62.29793274053106</v>
      </c>
      <c r="U92" s="156">
        <f t="shared" si="8"/>
        <v>323.13200000000001</v>
      </c>
      <c r="V92" s="154">
        <f t="shared" si="9"/>
        <v>0</v>
      </c>
    </row>
    <row r="93" spans="1:22">
      <c r="A93" t="s">
        <v>135</v>
      </c>
      <c r="B93">
        <f>PPCL!B93</f>
        <v>325</v>
      </c>
      <c r="C93">
        <f>PPCL!C93</f>
        <v>0</v>
      </c>
      <c r="D93">
        <f>PPCL!M93</f>
        <v>321.37200000000001</v>
      </c>
      <c r="E93">
        <f>PPCL!N93</f>
        <v>0</v>
      </c>
      <c r="F93">
        <f t="shared" si="10"/>
        <v>325</v>
      </c>
      <c r="G93">
        <f t="shared" si="11"/>
        <v>321.37200000000001</v>
      </c>
      <c r="H93" s="154"/>
      <c r="I93">
        <f>BRPL_EOD!AG93+BRPL_EOD!AH93</f>
        <v>91.94</v>
      </c>
      <c r="J93">
        <f>BYPL_EOD!AG93+BYPL_EOD!AH93</f>
        <v>52.23</v>
      </c>
      <c r="K93">
        <f>MES_EOD!AG93+MES_EOD!AH93</f>
        <v>19.7</v>
      </c>
      <c r="L93">
        <f>NDMC_EOD!AG93+NDMC_EOD!AH93</f>
        <v>98.48</v>
      </c>
      <c r="M93">
        <f>TPDDL_EOD!AG93+TPDDL_EOD!AH93</f>
        <v>62.66</v>
      </c>
      <c r="N93">
        <f t="shared" si="6"/>
        <v>325.01</v>
      </c>
      <c r="O93" s="154">
        <f t="shared" si="7"/>
        <v>-3.6379999999999768</v>
      </c>
      <c r="P93">
        <v>90.910869450170765</v>
      </c>
      <c r="Q93">
        <v>51.645363404202946</v>
      </c>
      <c r="R93">
        <v>19.479488015753361</v>
      </c>
      <c r="S93">
        <v>97.377663948801583</v>
      </c>
      <c r="T93">
        <v>61.958615181071352</v>
      </c>
      <c r="U93" s="156">
        <f t="shared" si="8"/>
        <v>321.37200000000001</v>
      </c>
      <c r="V93" s="154">
        <f t="shared" si="9"/>
        <v>0</v>
      </c>
    </row>
    <row r="94" spans="1:22">
      <c r="A94" t="s">
        <v>136</v>
      </c>
      <c r="B94">
        <f>PPCL!B94</f>
        <v>325</v>
      </c>
      <c r="C94">
        <f>PPCL!C94</f>
        <v>0</v>
      </c>
      <c r="D94">
        <f>PPCL!M94</f>
        <v>322.00400000000002</v>
      </c>
      <c r="E94">
        <f>PPCL!N94</f>
        <v>0</v>
      </c>
      <c r="F94">
        <f t="shared" si="10"/>
        <v>325</v>
      </c>
      <c r="G94">
        <f t="shared" si="11"/>
        <v>322.00400000000002</v>
      </c>
      <c r="H94" s="154"/>
      <c r="I94">
        <f>BRPL_EOD!AG94+BRPL_EOD!AH94</f>
        <v>91.94</v>
      </c>
      <c r="J94">
        <f>BYPL_EOD!AG94+BYPL_EOD!AH94</f>
        <v>52.23</v>
      </c>
      <c r="K94">
        <f>MES_EOD!AG94+MES_EOD!AH94</f>
        <v>19.7</v>
      </c>
      <c r="L94">
        <f>NDMC_EOD!AG94+NDMC_EOD!AH94</f>
        <v>98.48</v>
      </c>
      <c r="M94">
        <f>TPDDL_EOD!AG94+TPDDL_EOD!AH94</f>
        <v>62.66</v>
      </c>
      <c r="N94">
        <f t="shared" si="6"/>
        <v>325.01</v>
      </c>
      <c r="O94" s="154">
        <f t="shared" si="7"/>
        <v>-3.0059999999999718</v>
      </c>
      <c r="P94">
        <v>91.089651887634233</v>
      </c>
      <c r="Q94">
        <v>51.746927540691054</v>
      </c>
      <c r="R94">
        <v>19.517795760130458</v>
      </c>
      <c r="S94">
        <v>97.56916377957603</v>
      </c>
      <c r="T94">
        <v>62.080461031968248</v>
      </c>
      <c r="U94" s="156">
        <f t="shared" si="8"/>
        <v>322.00400000000002</v>
      </c>
      <c r="V94" s="154">
        <f t="shared" si="9"/>
        <v>0</v>
      </c>
    </row>
    <row r="95" spans="1:22">
      <c r="A95" t="s">
        <v>137</v>
      </c>
      <c r="B95">
        <f>PPCL!B95</f>
        <v>325</v>
      </c>
      <c r="C95">
        <f>PPCL!C95</f>
        <v>0</v>
      </c>
      <c r="D95">
        <f>PPCL!M95</f>
        <v>322.28399999999999</v>
      </c>
      <c r="E95">
        <f>PPCL!N95</f>
        <v>0</v>
      </c>
      <c r="F95">
        <f t="shared" si="10"/>
        <v>325</v>
      </c>
      <c r="G95">
        <f t="shared" si="11"/>
        <v>322.28399999999999</v>
      </c>
      <c r="H95" s="154"/>
      <c r="I95">
        <f>BRPL_EOD!AG95+BRPL_EOD!AH95</f>
        <v>91.94</v>
      </c>
      <c r="J95">
        <f>BYPL_EOD!AG95+BYPL_EOD!AH95</f>
        <v>52.23</v>
      </c>
      <c r="K95">
        <f>MES_EOD!AG95+MES_EOD!AH95</f>
        <v>19.7</v>
      </c>
      <c r="L95">
        <f>NDMC_EOD!AG95+NDMC_EOD!AH95</f>
        <v>98.48</v>
      </c>
      <c r="M95">
        <f>TPDDL_EOD!AG95+TPDDL_EOD!AH95</f>
        <v>62.66</v>
      </c>
      <c r="N95">
        <f t="shared" si="6"/>
        <v>325.01</v>
      </c>
      <c r="O95" s="154">
        <f t="shared" si="7"/>
        <v>-2.7259999999999991</v>
      </c>
      <c r="P95">
        <v>91.168859296637024</v>
      </c>
      <c r="Q95">
        <v>51.79192431002123</v>
      </c>
      <c r="R95">
        <v>19.534767545613981</v>
      </c>
      <c r="S95">
        <v>97.654005476754563</v>
      </c>
      <c r="T95">
        <v>62.134443370973194</v>
      </c>
      <c r="U95" s="156">
        <f t="shared" si="8"/>
        <v>322.28399999999999</v>
      </c>
      <c r="V95" s="154">
        <f t="shared" si="9"/>
        <v>0</v>
      </c>
    </row>
    <row r="96" spans="1:22">
      <c r="A96" t="s">
        <v>138</v>
      </c>
      <c r="B96">
        <f>PPCL!B96</f>
        <v>325</v>
      </c>
      <c r="C96">
        <f>PPCL!C96</f>
        <v>0</v>
      </c>
      <c r="D96">
        <f>PPCL!M96</f>
        <v>321.67600000000004</v>
      </c>
      <c r="E96">
        <f>PPCL!N96</f>
        <v>0</v>
      </c>
      <c r="F96">
        <f t="shared" si="10"/>
        <v>325</v>
      </c>
      <c r="G96">
        <f t="shared" si="11"/>
        <v>321.67600000000004</v>
      </c>
      <c r="H96" s="154"/>
      <c r="I96">
        <f>BRPL_EOD!AG96+BRPL_EOD!AH96</f>
        <v>81.31</v>
      </c>
      <c r="J96">
        <f>BYPL_EOD!AG96+BYPL_EOD!AH96</f>
        <v>76.52</v>
      </c>
      <c r="K96">
        <f>MES_EOD!AG96+MES_EOD!AH96</f>
        <v>17.420000000000002</v>
      </c>
      <c r="L96">
        <f>NDMC_EOD!AG96+NDMC_EOD!AH96</f>
        <v>87.09</v>
      </c>
      <c r="M96">
        <f>TPDDL_EOD!AG96+TPDDL_EOD!AH96</f>
        <v>62.66</v>
      </c>
      <c r="N96">
        <f t="shared" si="6"/>
        <v>325</v>
      </c>
      <c r="O96" s="154">
        <f t="shared" si="7"/>
        <v>-3.3239999999999554</v>
      </c>
      <c r="P96">
        <v>80.478386338461547</v>
      </c>
      <c r="Q96">
        <v>75.737376984615395</v>
      </c>
      <c r="R96">
        <v>17.241833600000003</v>
      </c>
      <c r="S96">
        <v>86.199270276923087</v>
      </c>
      <c r="T96">
        <v>62.019132800000008</v>
      </c>
      <c r="U96" s="156">
        <f t="shared" si="8"/>
        <v>321.67600000000004</v>
      </c>
      <c r="V96" s="154">
        <f t="shared" si="9"/>
        <v>0</v>
      </c>
    </row>
    <row r="97" spans="1:22">
      <c r="A97" t="s">
        <v>139</v>
      </c>
      <c r="B97">
        <f>PPCL!B97</f>
        <v>325</v>
      </c>
      <c r="C97">
        <f>PPCL!C97</f>
        <v>0</v>
      </c>
      <c r="D97">
        <f>PPCL!M97</f>
        <v>322.28000000000003</v>
      </c>
      <c r="E97">
        <f>PPCL!N97</f>
        <v>0</v>
      </c>
      <c r="F97">
        <f t="shared" si="10"/>
        <v>325</v>
      </c>
      <c r="G97">
        <f t="shared" si="11"/>
        <v>322.28000000000003</v>
      </c>
      <c r="H97" s="154"/>
      <c r="I97">
        <f>BRPL_EOD!AG97+BRPL_EOD!AH97</f>
        <v>91.94</v>
      </c>
      <c r="J97">
        <f>BYPL_EOD!AG97+BYPL_EOD!AH97</f>
        <v>52.23</v>
      </c>
      <c r="K97">
        <f>MES_EOD!AG97+MES_EOD!AH97</f>
        <v>19.7</v>
      </c>
      <c r="L97">
        <f>NDMC_EOD!AG97+NDMC_EOD!AH97</f>
        <v>98.48</v>
      </c>
      <c r="M97">
        <f>TPDDL_EOD!AG97+TPDDL_EOD!AH97</f>
        <v>62.66</v>
      </c>
      <c r="N97">
        <f t="shared" si="6"/>
        <v>325.01</v>
      </c>
      <c r="O97" s="154">
        <f t="shared" si="7"/>
        <v>-2.7299999999999613</v>
      </c>
      <c r="P97">
        <v>91.167727762222711</v>
      </c>
      <c r="Q97">
        <v>51.791281499030802</v>
      </c>
      <c r="R97">
        <v>19.534525091535645</v>
      </c>
      <c r="S97">
        <v>97.652793452509172</v>
      </c>
      <c r="T97">
        <v>62.133672194701703</v>
      </c>
      <c r="U97" s="156">
        <f t="shared" si="8"/>
        <v>322.28000000000009</v>
      </c>
      <c r="V97" s="154">
        <f t="shared" si="9"/>
        <v>0</v>
      </c>
    </row>
    <row r="98" spans="1:22">
      <c r="A98" t="s">
        <v>140</v>
      </c>
      <c r="B98">
        <f>PPCL!B98</f>
        <v>325</v>
      </c>
      <c r="C98">
        <f>PPCL!C98</f>
        <v>0</v>
      </c>
      <c r="D98">
        <f>PPCL!M98</f>
        <v>322.20400000000006</v>
      </c>
      <c r="E98">
        <f>PPCL!N98</f>
        <v>0</v>
      </c>
      <c r="F98">
        <f t="shared" si="10"/>
        <v>325</v>
      </c>
      <c r="G98">
        <f t="shared" si="11"/>
        <v>322.20400000000006</v>
      </c>
      <c r="H98" s="154"/>
      <c r="I98">
        <f>BRPL_EOD!AG98+BRPL_EOD!AH98</f>
        <v>91.94</v>
      </c>
      <c r="J98">
        <f>BYPL_EOD!AG98+BYPL_EOD!AH98</f>
        <v>52.23</v>
      </c>
      <c r="K98">
        <f>MES_EOD!AG98+MES_EOD!AH98</f>
        <v>19.7</v>
      </c>
      <c r="L98">
        <f>NDMC_EOD!AG98+NDMC_EOD!AH98</f>
        <v>98.48</v>
      </c>
      <c r="M98">
        <f>TPDDL_EOD!AG98+TPDDL_EOD!AH98</f>
        <v>62.66</v>
      </c>
      <c r="N98">
        <f t="shared" si="6"/>
        <v>325.01</v>
      </c>
      <c r="O98" s="154">
        <f t="shared" si="7"/>
        <v>-2.8059999999999263</v>
      </c>
      <c r="P98">
        <v>91.146228608350526</v>
      </c>
      <c r="Q98">
        <v>51.779068090212618</v>
      </c>
      <c r="R98">
        <v>19.529918464047263</v>
      </c>
      <c r="S98">
        <v>97.629764991846429</v>
      </c>
      <c r="T98">
        <v>62.119019845543228</v>
      </c>
      <c r="U98" s="156">
        <f t="shared" si="8"/>
        <v>322.20400000000006</v>
      </c>
      <c r="V98" s="154">
        <f t="shared" si="9"/>
        <v>0</v>
      </c>
    </row>
    <row r="99" spans="1:22">
      <c r="A99" s="156" t="s">
        <v>350</v>
      </c>
      <c r="B99" s="156">
        <f>SUM(B3:B98)/4000</f>
        <v>5.6987500000000004</v>
      </c>
      <c r="C99" s="156">
        <f t="shared" ref="C99:U99" si="12">SUM(C3:C98)/4000</f>
        <v>0.14249999999999999</v>
      </c>
      <c r="D99" s="156">
        <f t="shared" si="12"/>
        <v>4.5029160000000008</v>
      </c>
      <c r="E99" s="156">
        <f t="shared" si="12"/>
        <v>9.0749999999999997E-2</v>
      </c>
      <c r="F99" s="156">
        <f t="shared" si="12"/>
        <v>5.8412499999999996</v>
      </c>
      <c r="G99" s="156">
        <f t="shared" si="12"/>
        <v>4.5936660000000007</v>
      </c>
      <c r="H99" s="156"/>
      <c r="I99" s="156">
        <f t="shared" si="12"/>
        <v>1.2807724999999992</v>
      </c>
      <c r="J99" s="156">
        <f t="shared" si="12"/>
        <v>1.0210674999999998</v>
      </c>
      <c r="K99" s="156">
        <f t="shared" si="12"/>
        <v>0.24008000000000013</v>
      </c>
      <c r="L99" s="156">
        <f t="shared" si="12"/>
        <v>1.2509224999999988</v>
      </c>
      <c r="M99" s="156">
        <f t="shared" si="12"/>
        <v>0.70095750000000001</v>
      </c>
      <c r="N99" s="156">
        <f t="shared" si="12"/>
        <v>4.4937999999999994</v>
      </c>
      <c r="O99" s="156">
        <f t="shared" si="12"/>
        <v>9.986600000000001E-2</v>
      </c>
      <c r="P99" s="156">
        <f t="shared" si="12"/>
        <v>1.3157967137797595</v>
      </c>
      <c r="Q99" s="156">
        <f t="shared" si="12"/>
        <v>1.0120431941824997</v>
      </c>
      <c r="R99" s="156">
        <f t="shared" si="12"/>
        <v>0.24808735186105316</v>
      </c>
      <c r="S99" s="156">
        <f t="shared" si="12"/>
        <v>1.2892043696587565</v>
      </c>
      <c r="T99" s="156">
        <f t="shared" si="12"/>
        <v>0.72853437051793135</v>
      </c>
      <c r="U99" s="156">
        <f t="shared" si="12"/>
        <v>4.5936659999999989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14.29</v>
      </c>
      <c r="J9">
        <f>BYPL_EOD!AC9+BYPL_EOD!AD9</f>
        <v>8.42</v>
      </c>
      <c r="K9">
        <f>MES_EOD!AC9+MES_EOD!AD9</f>
        <v>0</v>
      </c>
      <c r="L9">
        <f>NDMC_EOD!AC9+NDMC_EOD!AD9</f>
        <v>1.97</v>
      </c>
      <c r="M9">
        <f>TPDDL_EOD!AC9+TPDDL_EOD!AD9</f>
        <v>11.43</v>
      </c>
      <c r="N9">
        <f t="shared" si="0"/>
        <v>36.11</v>
      </c>
      <c r="O9" s="154">
        <f t="shared" si="1"/>
        <v>0.49000000000000199</v>
      </c>
      <c r="P9">
        <v>14.483910274162282</v>
      </c>
      <c r="Q9">
        <v>8.5342564386596518</v>
      </c>
      <c r="R9">
        <v>0</v>
      </c>
      <c r="S9">
        <v>1.9967322071448352</v>
      </c>
      <c r="T9">
        <v>11.585101080033231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14.29</v>
      </c>
      <c r="J10">
        <f>BYPL_EOD!AC10+BYPL_EOD!AD10</f>
        <v>8.42</v>
      </c>
      <c r="K10">
        <f>MES_EOD!AC10+MES_EOD!AD10</f>
        <v>0</v>
      </c>
      <c r="L10">
        <f>NDMC_EOD!AC10+NDMC_EOD!AD10</f>
        <v>1.97</v>
      </c>
      <c r="M10">
        <f>TPDDL_EOD!AC10+TPDDL_EOD!AD10</f>
        <v>11.43</v>
      </c>
      <c r="N10">
        <f t="shared" si="0"/>
        <v>36.11</v>
      </c>
      <c r="O10" s="154">
        <f t="shared" si="1"/>
        <v>0.49000000000000199</v>
      </c>
      <c r="P10">
        <v>14.483910274162282</v>
      </c>
      <c r="Q10">
        <v>8.5342564386596518</v>
      </c>
      <c r="R10">
        <v>0</v>
      </c>
      <c r="S10">
        <v>1.9967322071448352</v>
      </c>
      <c r="T10">
        <v>11.585101080033231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14.29</v>
      </c>
      <c r="J11">
        <f>BYPL_EOD!AC11+BYPL_EOD!AD11</f>
        <v>8.42</v>
      </c>
      <c r="K11">
        <f>MES_EOD!AC11+MES_EOD!AD11</f>
        <v>0</v>
      </c>
      <c r="L11">
        <f>NDMC_EOD!AC11+NDMC_EOD!AD11</f>
        <v>1.97</v>
      </c>
      <c r="M11">
        <f>TPDDL_EOD!AC11+TPDDL_EOD!AD11</f>
        <v>11.43</v>
      </c>
      <c r="N11">
        <f t="shared" si="0"/>
        <v>36.11</v>
      </c>
      <c r="O11" s="154">
        <f t="shared" si="1"/>
        <v>0.49000000000000199</v>
      </c>
      <c r="P11">
        <v>14.483910274162282</v>
      </c>
      <c r="Q11">
        <v>8.5342564386596518</v>
      </c>
      <c r="R11">
        <v>0</v>
      </c>
      <c r="S11">
        <v>1.9967322071448352</v>
      </c>
      <c r="T11">
        <v>11.585101080033231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14.29</v>
      </c>
      <c r="J12">
        <f>BYPL_EOD!AC12+BYPL_EOD!AD12</f>
        <v>8.42</v>
      </c>
      <c r="K12">
        <f>MES_EOD!AC12+MES_EOD!AD12</f>
        <v>0</v>
      </c>
      <c r="L12">
        <f>NDMC_EOD!AC12+NDMC_EOD!AD12</f>
        <v>1.97</v>
      </c>
      <c r="M12">
        <f>TPDDL_EOD!AC12+TPDDL_EOD!AD12</f>
        <v>11.43</v>
      </c>
      <c r="N12">
        <f t="shared" si="0"/>
        <v>36.11</v>
      </c>
      <c r="O12" s="154">
        <f t="shared" si="1"/>
        <v>0.49000000000000199</v>
      </c>
      <c r="P12">
        <v>14.483910274162282</v>
      </c>
      <c r="Q12">
        <v>8.5342564386596518</v>
      </c>
      <c r="R12">
        <v>0</v>
      </c>
      <c r="S12">
        <v>1.9967322071448352</v>
      </c>
      <c r="T12">
        <v>11.585101080033231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14.29</v>
      </c>
      <c r="J13">
        <f>BYPL_EOD!AC13+BYPL_EOD!AD13</f>
        <v>8.42</v>
      </c>
      <c r="K13">
        <f>MES_EOD!AC13+MES_EOD!AD13</f>
        <v>0</v>
      </c>
      <c r="L13">
        <f>NDMC_EOD!AC13+NDMC_EOD!AD13</f>
        <v>1.97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14.483910274162282</v>
      </c>
      <c r="Q13">
        <v>8.5342564386596518</v>
      </c>
      <c r="R13">
        <v>0</v>
      </c>
      <c r="S13">
        <v>1.9967322071448352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14.29</v>
      </c>
      <c r="J14">
        <f>BYPL_EOD!AC14+BYPL_EOD!AD14</f>
        <v>8.42</v>
      </c>
      <c r="K14">
        <f>MES_EOD!AC14+MES_EOD!AD14</f>
        <v>0</v>
      </c>
      <c r="L14">
        <f>NDMC_EOD!AC14+NDMC_EOD!AD14</f>
        <v>1.97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14.483910274162282</v>
      </c>
      <c r="Q14">
        <v>8.5342564386596518</v>
      </c>
      <c r="R14">
        <v>0</v>
      </c>
      <c r="S14">
        <v>1.9967322071448352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14.29</v>
      </c>
      <c r="J15">
        <f>BYPL_EOD!AC15+BYPL_EOD!AD15</f>
        <v>8.42</v>
      </c>
      <c r="K15">
        <f>MES_EOD!AC15+MES_EOD!AD15</f>
        <v>0</v>
      </c>
      <c r="L15">
        <f>NDMC_EOD!AC15+NDMC_EOD!AD15</f>
        <v>1.97</v>
      </c>
      <c r="M15">
        <f>TPDDL_EOD!AC15+TPDDL_EOD!AD15</f>
        <v>11.43</v>
      </c>
      <c r="N15">
        <f t="shared" si="0"/>
        <v>36.11</v>
      </c>
      <c r="O15" s="154">
        <f t="shared" si="1"/>
        <v>0.49000000000000199</v>
      </c>
      <c r="P15">
        <v>14.483910274162282</v>
      </c>
      <c r="Q15">
        <v>8.5342564386596518</v>
      </c>
      <c r="R15">
        <v>0</v>
      </c>
      <c r="S15">
        <v>1.9967322071448352</v>
      </c>
      <c r="T15">
        <v>11.585101080033231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14.29</v>
      </c>
      <c r="J16">
        <f>BYPL_EOD!AC16+BYPL_EOD!AD16</f>
        <v>8.42</v>
      </c>
      <c r="K16">
        <f>MES_EOD!AC16+MES_EOD!AD16</f>
        <v>0</v>
      </c>
      <c r="L16">
        <f>NDMC_EOD!AC16+NDMC_EOD!AD16</f>
        <v>1.97</v>
      </c>
      <c r="M16">
        <f>TPDDL_EOD!AC16+TPDDL_EOD!AD16</f>
        <v>11.43</v>
      </c>
      <c r="N16">
        <f t="shared" si="0"/>
        <v>36.11</v>
      </c>
      <c r="O16" s="154">
        <f t="shared" si="1"/>
        <v>0.49000000000000199</v>
      </c>
      <c r="P16">
        <v>14.483910274162282</v>
      </c>
      <c r="Q16">
        <v>8.5342564386596518</v>
      </c>
      <c r="R16">
        <v>0</v>
      </c>
      <c r="S16">
        <v>1.9967322071448352</v>
      </c>
      <c r="T16">
        <v>11.585101080033231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14.29</v>
      </c>
      <c r="J17">
        <f>BYPL_EOD!AC17+BYPL_EOD!AD17</f>
        <v>8.42</v>
      </c>
      <c r="K17">
        <f>MES_EOD!AC17+MES_EOD!AD17</f>
        <v>0</v>
      </c>
      <c r="L17">
        <f>NDMC_EOD!AC17+NDMC_EOD!AD17</f>
        <v>1.97</v>
      </c>
      <c r="M17">
        <f>TPDDL_EOD!AC17+TPDDL_EOD!AD17</f>
        <v>11.43</v>
      </c>
      <c r="N17">
        <f t="shared" si="0"/>
        <v>36.11</v>
      </c>
      <c r="O17" s="154">
        <f t="shared" si="1"/>
        <v>0.49000000000000199</v>
      </c>
      <c r="P17">
        <v>14.483910274162282</v>
      </c>
      <c r="Q17">
        <v>8.5342564386596518</v>
      </c>
      <c r="R17">
        <v>0</v>
      </c>
      <c r="S17">
        <v>1.9967322071448352</v>
      </c>
      <c r="T17">
        <v>11.585101080033231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14.29</v>
      </c>
      <c r="J18">
        <f>BYPL_EOD!AC18+BYPL_EOD!AD18</f>
        <v>8.42</v>
      </c>
      <c r="K18">
        <f>MES_EOD!AC18+MES_EOD!AD18</f>
        <v>0</v>
      </c>
      <c r="L18">
        <f>NDMC_EOD!AC18+NDMC_EOD!AD18</f>
        <v>1.97</v>
      </c>
      <c r="M18">
        <f>TPDDL_EOD!AC18+TPDDL_EOD!AD18</f>
        <v>11.43</v>
      </c>
      <c r="N18">
        <f t="shared" si="0"/>
        <v>36.11</v>
      </c>
      <c r="O18" s="154">
        <f t="shared" si="1"/>
        <v>0.49000000000000199</v>
      </c>
      <c r="P18">
        <v>14.483910274162282</v>
      </c>
      <c r="Q18">
        <v>8.5342564386596518</v>
      </c>
      <c r="R18">
        <v>0</v>
      </c>
      <c r="S18">
        <v>1.9967322071448352</v>
      </c>
      <c r="T18">
        <v>11.585101080033231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14.29</v>
      </c>
      <c r="J19">
        <f>BYPL_EOD!AC19+BYPL_EOD!AD19</f>
        <v>8.42</v>
      </c>
      <c r="K19">
        <f>MES_EOD!AC19+MES_EOD!AD19</f>
        <v>0</v>
      </c>
      <c r="L19">
        <f>NDMC_EOD!AC19+NDMC_EOD!AD19</f>
        <v>1.97</v>
      </c>
      <c r="M19">
        <f>TPDDL_EOD!AC19+TPDDL_EOD!AD19</f>
        <v>11.43</v>
      </c>
      <c r="N19">
        <f t="shared" si="0"/>
        <v>36.11</v>
      </c>
      <c r="O19" s="154">
        <f t="shared" si="1"/>
        <v>0.49000000000000199</v>
      </c>
      <c r="P19">
        <v>14.483910274162282</v>
      </c>
      <c r="Q19">
        <v>8.5342564386596518</v>
      </c>
      <c r="R19">
        <v>0</v>
      </c>
      <c r="S19">
        <v>1.9967322071448352</v>
      </c>
      <c r="T19">
        <v>11.585101080033231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14.29</v>
      </c>
      <c r="J20">
        <f>BYPL_EOD!AC20+BYPL_EOD!AD20</f>
        <v>8.42</v>
      </c>
      <c r="K20">
        <f>MES_EOD!AC20+MES_EOD!AD20</f>
        <v>0</v>
      </c>
      <c r="L20">
        <f>NDMC_EOD!AC20+NDMC_EOD!AD20</f>
        <v>1.97</v>
      </c>
      <c r="M20">
        <f>TPDDL_EOD!AC20+TPDDL_EOD!AD20</f>
        <v>11.43</v>
      </c>
      <c r="N20">
        <f t="shared" si="0"/>
        <v>36.11</v>
      </c>
      <c r="O20" s="154">
        <f t="shared" si="1"/>
        <v>0.49000000000000199</v>
      </c>
      <c r="P20">
        <v>14.483910274162282</v>
      </c>
      <c r="Q20">
        <v>8.5342564386596518</v>
      </c>
      <c r="R20">
        <v>0</v>
      </c>
      <c r="S20">
        <v>1.9967322071448352</v>
      </c>
      <c r="T20">
        <v>11.585101080033231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14.29</v>
      </c>
      <c r="J21">
        <f>BYPL_EOD!AC21+BYPL_EOD!AD21</f>
        <v>8.42</v>
      </c>
      <c r="K21">
        <f>MES_EOD!AC21+MES_EOD!AD21</f>
        <v>0</v>
      </c>
      <c r="L21">
        <f>NDMC_EOD!AC21+NDMC_EOD!AD21</f>
        <v>1.97</v>
      </c>
      <c r="M21">
        <f>TPDDL_EOD!AC21+TPDDL_EOD!AD21</f>
        <v>11.43</v>
      </c>
      <c r="N21">
        <f t="shared" si="0"/>
        <v>36.11</v>
      </c>
      <c r="O21" s="154">
        <f t="shared" si="1"/>
        <v>0.49000000000000199</v>
      </c>
      <c r="P21">
        <v>14.483910274162282</v>
      </c>
      <c r="Q21">
        <v>8.5342564386596518</v>
      </c>
      <c r="R21">
        <v>0</v>
      </c>
      <c r="S21">
        <v>1.9967322071448352</v>
      </c>
      <c r="T21">
        <v>11.585101080033231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14.29</v>
      </c>
      <c r="J22">
        <f>BYPL_EOD!AC22+BYPL_EOD!AD22</f>
        <v>8.42</v>
      </c>
      <c r="K22">
        <f>MES_EOD!AC22+MES_EOD!AD22</f>
        <v>0</v>
      </c>
      <c r="L22">
        <f>NDMC_EOD!AC22+NDMC_EOD!AD22</f>
        <v>1.97</v>
      </c>
      <c r="M22">
        <f>TPDDL_EOD!AC22+TPDDL_EOD!AD22</f>
        <v>11.43</v>
      </c>
      <c r="N22">
        <f t="shared" si="0"/>
        <v>36.11</v>
      </c>
      <c r="O22" s="154">
        <f t="shared" si="1"/>
        <v>0.49000000000000199</v>
      </c>
      <c r="P22">
        <v>14.483910274162282</v>
      </c>
      <c r="Q22">
        <v>8.5342564386596518</v>
      </c>
      <c r="R22">
        <v>0</v>
      </c>
      <c r="S22">
        <v>1.9967322071448352</v>
      </c>
      <c r="T22">
        <v>11.585101080033231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14.29</v>
      </c>
      <c r="J23">
        <f>BYPL_EOD!AC23+BYPL_EOD!AD23</f>
        <v>8.42</v>
      </c>
      <c r="K23">
        <f>MES_EOD!AC23+MES_EOD!AD23</f>
        <v>0</v>
      </c>
      <c r="L23">
        <f>NDMC_EOD!AC23+NDMC_EOD!AD23</f>
        <v>1.97</v>
      </c>
      <c r="M23">
        <f>TPDDL_EOD!AC23+TPDDL_EOD!AD23</f>
        <v>11.43</v>
      </c>
      <c r="N23">
        <f t="shared" si="0"/>
        <v>36.11</v>
      </c>
      <c r="O23" s="154">
        <f t="shared" si="1"/>
        <v>0.49000000000000199</v>
      </c>
      <c r="P23">
        <v>14.483910274162282</v>
      </c>
      <c r="Q23">
        <v>8.5342564386596518</v>
      </c>
      <c r="R23">
        <v>0</v>
      </c>
      <c r="S23">
        <v>1.9967322071448352</v>
      </c>
      <c r="T23">
        <v>11.585101080033231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14.29</v>
      </c>
      <c r="J24">
        <f>BYPL_EOD!AC24+BYPL_EOD!AD24</f>
        <v>8.42</v>
      </c>
      <c r="K24">
        <f>MES_EOD!AC24+MES_EOD!AD24</f>
        <v>0</v>
      </c>
      <c r="L24">
        <f>NDMC_EOD!AC24+NDMC_EOD!AD24</f>
        <v>1.97</v>
      </c>
      <c r="M24">
        <f>TPDDL_EOD!AC24+TPDDL_EOD!AD24</f>
        <v>11.43</v>
      </c>
      <c r="N24">
        <f t="shared" si="0"/>
        <v>36.11</v>
      </c>
      <c r="O24" s="154">
        <f t="shared" si="1"/>
        <v>0.49000000000000199</v>
      </c>
      <c r="P24">
        <v>14.483910274162282</v>
      </c>
      <c r="Q24">
        <v>8.5342564386596518</v>
      </c>
      <c r="R24">
        <v>0</v>
      </c>
      <c r="S24">
        <v>1.9967322071448352</v>
      </c>
      <c r="T24">
        <v>11.585101080033231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14.29</v>
      </c>
      <c r="J25">
        <f>BYPL_EOD!AC25+BYPL_EOD!AD25</f>
        <v>8.42</v>
      </c>
      <c r="K25">
        <f>MES_EOD!AC25+MES_EOD!AD25</f>
        <v>0</v>
      </c>
      <c r="L25">
        <f>NDMC_EOD!AC25+NDMC_EOD!AD25</f>
        <v>1.97</v>
      </c>
      <c r="M25">
        <f>TPDDL_EOD!AC25+TPDDL_EOD!AD25</f>
        <v>11.43</v>
      </c>
      <c r="N25">
        <f t="shared" si="0"/>
        <v>36.11</v>
      </c>
      <c r="O25" s="154">
        <f t="shared" si="1"/>
        <v>0.49000000000000199</v>
      </c>
      <c r="P25">
        <v>14.483910274162282</v>
      </c>
      <c r="Q25">
        <v>8.5342564386596518</v>
      </c>
      <c r="R25">
        <v>0</v>
      </c>
      <c r="S25">
        <v>1.9967322071448352</v>
      </c>
      <c r="T25">
        <v>11.585101080033231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14.29</v>
      </c>
      <c r="J26">
        <f>BYPL_EOD!AC26+BYPL_EOD!AD26</f>
        <v>8.42</v>
      </c>
      <c r="K26">
        <f>MES_EOD!AC26+MES_EOD!AD26</f>
        <v>0</v>
      </c>
      <c r="L26">
        <f>NDMC_EOD!AC26+NDMC_EOD!AD26</f>
        <v>1.97</v>
      </c>
      <c r="M26">
        <f>TPDDL_EOD!AC26+TPDDL_EOD!AD26</f>
        <v>11.43</v>
      </c>
      <c r="N26">
        <f t="shared" si="0"/>
        <v>36.11</v>
      </c>
      <c r="O26" s="154">
        <f t="shared" si="1"/>
        <v>0.49000000000000199</v>
      </c>
      <c r="P26">
        <v>14.483910274162282</v>
      </c>
      <c r="Q26">
        <v>8.5342564386596518</v>
      </c>
      <c r="R26">
        <v>0</v>
      </c>
      <c r="S26">
        <v>1.9967322071448352</v>
      </c>
      <c r="T26">
        <v>11.585101080033231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14.29</v>
      </c>
      <c r="J27">
        <f>BYPL_EOD!AC27+BYPL_EOD!AD27</f>
        <v>8.42</v>
      </c>
      <c r="K27">
        <f>MES_EOD!AC27+MES_EOD!AD27</f>
        <v>0</v>
      </c>
      <c r="L27">
        <f>NDMC_EOD!AC27+NDMC_EOD!AD27</f>
        <v>1.97</v>
      </c>
      <c r="M27">
        <f>TPDDL_EOD!AC27+TPDDL_EOD!AD27</f>
        <v>11.43</v>
      </c>
      <c r="N27">
        <f t="shared" si="0"/>
        <v>36.11</v>
      </c>
      <c r="O27" s="154">
        <f t="shared" si="1"/>
        <v>0.49000000000000199</v>
      </c>
      <c r="P27">
        <v>14.483910274162282</v>
      </c>
      <c r="Q27">
        <v>8.5342564386596518</v>
      </c>
      <c r="R27">
        <v>0</v>
      </c>
      <c r="S27">
        <v>1.9967322071448352</v>
      </c>
      <c r="T27">
        <v>11.585101080033231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14.29</v>
      </c>
      <c r="J28">
        <f>BYPL_EOD!AC28+BYPL_EOD!AD28</f>
        <v>8.42</v>
      </c>
      <c r="K28">
        <f>MES_EOD!AC28+MES_EOD!AD28</f>
        <v>0</v>
      </c>
      <c r="L28">
        <f>NDMC_EOD!AC28+NDMC_EOD!AD28</f>
        <v>1.97</v>
      </c>
      <c r="M28">
        <f>TPDDL_EOD!AC28+TPDDL_EOD!AD28</f>
        <v>11.43</v>
      </c>
      <c r="N28">
        <f t="shared" si="0"/>
        <v>36.11</v>
      </c>
      <c r="O28" s="154">
        <f t="shared" si="1"/>
        <v>0.49000000000000199</v>
      </c>
      <c r="P28">
        <v>14.483910274162282</v>
      </c>
      <c r="Q28">
        <v>8.5342564386596518</v>
      </c>
      <c r="R28">
        <v>0</v>
      </c>
      <c r="S28">
        <v>1.9967322071448352</v>
      </c>
      <c r="T28">
        <v>11.585101080033231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14.29</v>
      </c>
      <c r="J29">
        <f>BYPL_EOD!AC29+BYPL_EOD!AD29</f>
        <v>8.42</v>
      </c>
      <c r="K29">
        <f>MES_EOD!AC29+MES_EOD!AD29</f>
        <v>0</v>
      </c>
      <c r="L29">
        <f>NDMC_EOD!AC29+NDMC_EOD!AD29</f>
        <v>1.97</v>
      </c>
      <c r="M29">
        <f>TPDDL_EOD!AC29+TPDDL_EOD!AD29</f>
        <v>11.43</v>
      </c>
      <c r="N29">
        <f t="shared" si="0"/>
        <v>36.11</v>
      </c>
      <c r="O29" s="154">
        <f t="shared" si="1"/>
        <v>0.49000000000000199</v>
      </c>
      <c r="P29">
        <v>14.483910274162282</v>
      </c>
      <c r="Q29">
        <v>8.5342564386596518</v>
      </c>
      <c r="R29">
        <v>0</v>
      </c>
      <c r="S29">
        <v>1.9967322071448352</v>
      </c>
      <c r="T29">
        <v>11.585101080033231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14.29</v>
      </c>
      <c r="J30">
        <f>BYPL_EOD!AC30+BYPL_EOD!AD30</f>
        <v>8.42</v>
      </c>
      <c r="K30">
        <f>MES_EOD!AC30+MES_EOD!AD30</f>
        <v>0</v>
      </c>
      <c r="L30">
        <f>NDMC_EOD!AC30+NDMC_EOD!AD30</f>
        <v>1.97</v>
      </c>
      <c r="M30">
        <f>TPDDL_EOD!AC30+TPDDL_EOD!AD30</f>
        <v>11.43</v>
      </c>
      <c r="N30">
        <f t="shared" si="0"/>
        <v>36.11</v>
      </c>
      <c r="O30" s="154">
        <f t="shared" si="1"/>
        <v>0.49000000000000199</v>
      </c>
      <c r="P30">
        <v>14.483910274162282</v>
      </c>
      <c r="Q30">
        <v>8.5342564386596518</v>
      </c>
      <c r="R30">
        <v>0</v>
      </c>
      <c r="S30">
        <v>1.9967322071448352</v>
      </c>
      <c r="T30">
        <v>11.585101080033231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14.29</v>
      </c>
      <c r="J31">
        <f>BYPL_EOD!AC31+BYPL_EOD!AD31</f>
        <v>8.42</v>
      </c>
      <c r="K31">
        <f>MES_EOD!AC31+MES_EOD!AD31</f>
        <v>0</v>
      </c>
      <c r="L31">
        <f>NDMC_EOD!AC31+NDMC_EOD!AD31</f>
        <v>1.97</v>
      </c>
      <c r="M31">
        <f>TPDDL_EOD!AC31+TPDDL_EOD!AD31</f>
        <v>11.43</v>
      </c>
      <c r="N31">
        <f t="shared" si="0"/>
        <v>36.11</v>
      </c>
      <c r="O31" s="154">
        <f t="shared" si="1"/>
        <v>0.49000000000000199</v>
      </c>
      <c r="P31">
        <v>14.483910274162282</v>
      </c>
      <c r="Q31">
        <v>8.5342564386596518</v>
      </c>
      <c r="R31">
        <v>0</v>
      </c>
      <c r="S31">
        <v>1.9967322071448352</v>
      </c>
      <c r="T31">
        <v>11.585101080033231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14.29</v>
      </c>
      <c r="J32">
        <f>BYPL_EOD!AC32+BYPL_EOD!AD32</f>
        <v>8.42</v>
      </c>
      <c r="K32">
        <f>MES_EOD!AC32+MES_EOD!AD32</f>
        <v>0</v>
      </c>
      <c r="L32">
        <f>NDMC_EOD!AC32+NDMC_EOD!AD32</f>
        <v>1.97</v>
      </c>
      <c r="M32">
        <f>TPDDL_EOD!AC32+TPDDL_EOD!AD32</f>
        <v>11.43</v>
      </c>
      <c r="N32">
        <f t="shared" si="0"/>
        <v>36.11</v>
      </c>
      <c r="O32" s="154">
        <f t="shared" si="1"/>
        <v>0.49000000000000199</v>
      </c>
      <c r="P32">
        <v>14.483910274162282</v>
      </c>
      <c r="Q32">
        <v>8.5342564386596518</v>
      </c>
      <c r="R32">
        <v>0</v>
      </c>
      <c r="S32">
        <v>1.9967322071448352</v>
      </c>
      <c r="T32">
        <v>11.585101080033231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14.29</v>
      </c>
      <c r="J33">
        <f>BYPL_EOD!AC33+BYPL_EOD!AD33</f>
        <v>8.42</v>
      </c>
      <c r="K33">
        <f>MES_EOD!AC33+MES_EOD!AD33</f>
        <v>0</v>
      </c>
      <c r="L33">
        <f>NDMC_EOD!AC33+NDMC_EOD!AD33</f>
        <v>1.97</v>
      </c>
      <c r="M33">
        <f>TPDDL_EOD!AC33+TPDDL_EOD!AD33</f>
        <v>11.43</v>
      </c>
      <c r="N33">
        <f t="shared" si="0"/>
        <v>36.11</v>
      </c>
      <c r="O33" s="154">
        <f t="shared" si="1"/>
        <v>0.49000000000000199</v>
      </c>
      <c r="P33">
        <v>14.483910274162282</v>
      </c>
      <c r="Q33">
        <v>8.5342564386596518</v>
      </c>
      <c r="R33">
        <v>0</v>
      </c>
      <c r="S33">
        <v>1.9967322071448352</v>
      </c>
      <c r="T33">
        <v>11.585101080033231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14.29</v>
      </c>
      <c r="J34">
        <f>BYPL_EOD!AC34+BYPL_EOD!AD34</f>
        <v>8.42</v>
      </c>
      <c r="K34">
        <f>MES_EOD!AC34+MES_EOD!AD34</f>
        <v>0</v>
      </c>
      <c r="L34">
        <f>NDMC_EOD!AC34+NDMC_EOD!AD34</f>
        <v>1.97</v>
      </c>
      <c r="M34">
        <f>TPDDL_EOD!AC34+TPDDL_EOD!AD34</f>
        <v>11.43</v>
      </c>
      <c r="N34">
        <f t="shared" si="0"/>
        <v>36.11</v>
      </c>
      <c r="O34" s="154">
        <f t="shared" si="1"/>
        <v>0.49000000000000199</v>
      </c>
      <c r="P34">
        <v>14.483910274162282</v>
      </c>
      <c r="Q34">
        <v>8.5342564386596518</v>
      </c>
      <c r="R34">
        <v>0</v>
      </c>
      <c r="S34">
        <v>1.9967322071448352</v>
      </c>
      <c r="T34">
        <v>11.585101080033231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14.29</v>
      </c>
      <c r="J35">
        <f>BYPL_EOD!AC35+BYPL_EOD!AD35</f>
        <v>8.42</v>
      </c>
      <c r="K35">
        <f>MES_EOD!AC35+MES_EOD!AD35</f>
        <v>0</v>
      </c>
      <c r="L35">
        <f>NDMC_EOD!AC35+NDMC_EOD!AD35</f>
        <v>1.97</v>
      </c>
      <c r="M35">
        <f>TPDDL_EOD!AC35+TPDDL_EOD!AD35</f>
        <v>11.43</v>
      </c>
      <c r="N35">
        <f t="shared" si="0"/>
        <v>36.11</v>
      </c>
      <c r="O35" s="154">
        <f t="shared" si="1"/>
        <v>0.49000000000000199</v>
      </c>
      <c r="P35">
        <v>14.483910274162282</v>
      </c>
      <c r="Q35">
        <v>8.5342564386596518</v>
      </c>
      <c r="R35">
        <v>0</v>
      </c>
      <c r="S35">
        <v>1.9967322071448352</v>
      </c>
      <c r="T35">
        <v>11.585101080033231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9.43</v>
      </c>
      <c r="J36">
        <f>BYPL_EOD!AC36+BYPL_EOD!AD36</f>
        <v>18.13</v>
      </c>
      <c r="K36">
        <f>MES_EOD!AC36+MES_EOD!AD36</f>
        <v>0</v>
      </c>
      <c r="L36">
        <f>NDMC_EOD!AC36+NDMC_EOD!AD36</f>
        <v>1.3</v>
      </c>
      <c r="M36">
        <f>TPDDL_EOD!AC36+TPDDL_EOD!AD36</f>
        <v>7.55</v>
      </c>
      <c r="N36">
        <f t="shared" si="0"/>
        <v>36.409999999999997</v>
      </c>
      <c r="O36" s="154">
        <f t="shared" si="1"/>
        <v>0.19000000000000483</v>
      </c>
      <c r="P36">
        <v>9.4792090085141449</v>
      </c>
      <c r="Q36">
        <v>18.224608624004397</v>
      </c>
      <c r="R36">
        <v>0</v>
      </c>
      <c r="S36">
        <v>1.3067838505904974</v>
      </c>
      <c r="T36">
        <v>7.5893985168909648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9.43</v>
      </c>
      <c r="J37">
        <f>BYPL_EOD!AC37+BYPL_EOD!AD37</f>
        <v>18.13</v>
      </c>
      <c r="K37">
        <f>MES_EOD!AC37+MES_EOD!AD37</f>
        <v>0</v>
      </c>
      <c r="L37">
        <f>NDMC_EOD!AC37+NDMC_EOD!AD37</f>
        <v>1.3</v>
      </c>
      <c r="M37">
        <f>TPDDL_EOD!AC37+TPDDL_EOD!AD37</f>
        <v>7.55</v>
      </c>
      <c r="N37">
        <f t="shared" si="0"/>
        <v>36.409999999999997</v>
      </c>
      <c r="O37" s="154">
        <f t="shared" si="1"/>
        <v>0.19000000000000483</v>
      </c>
      <c r="P37">
        <v>9.4792090085141449</v>
      </c>
      <c r="Q37">
        <v>18.224608624004397</v>
      </c>
      <c r="R37">
        <v>0</v>
      </c>
      <c r="S37">
        <v>1.3067838505904974</v>
      </c>
      <c r="T37">
        <v>7.5893985168909648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9.43</v>
      </c>
      <c r="J38">
        <f>BYPL_EOD!AC38+BYPL_EOD!AD38</f>
        <v>18.13</v>
      </c>
      <c r="K38">
        <f>MES_EOD!AC38+MES_EOD!AD38</f>
        <v>0</v>
      </c>
      <c r="L38">
        <f>NDMC_EOD!AC38+NDMC_EOD!AD38</f>
        <v>1.3</v>
      </c>
      <c r="M38">
        <f>TPDDL_EOD!AC38+TPDDL_EOD!AD38</f>
        <v>7.55</v>
      </c>
      <c r="N38">
        <f t="shared" si="0"/>
        <v>36.409999999999997</v>
      </c>
      <c r="O38" s="154">
        <f t="shared" si="1"/>
        <v>0.19000000000000483</v>
      </c>
      <c r="P38">
        <v>9.4792090085141449</v>
      </c>
      <c r="Q38">
        <v>18.224608624004397</v>
      </c>
      <c r="R38">
        <v>0</v>
      </c>
      <c r="S38">
        <v>1.3067838505904974</v>
      </c>
      <c r="T38">
        <v>7.5893985168909648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9.43</v>
      </c>
      <c r="J39">
        <f>BYPL_EOD!AC39+BYPL_EOD!AD39</f>
        <v>18.13</v>
      </c>
      <c r="K39">
        <f>MES_EOD!AC39+MES_EOD!AD39</f>
        <v>0</v>
      </c>
      <c r="L39">
        <f>NDMC_EOD!AC39+NDMC_EOD!AD39</f>
        <v>1.3</v>
      </c>
      <c r="M39">
        <f>TPDDL_EOD!AC39+TPDDL_EOD!AD39</f>
        <v>7.55</v>
      </c>
      <c r="N39">
        <f t="shared" si="0"/>
        <v>36.409999999999997</v>
      </c>
      <c r="O39" s="154">
        <f t="shared" si="1"/>
        <v>-0.10999999999999943</v>
      </c>
      <c r="P39">
        <v>9.4015105740181273</v>
      </c>
      <c r="Q39">
        <v>18.075226586102719</v>
      </c>
      <c r="R39">
        <v>0</v>
      </c>
      <c r="S39">
        <v>1.2960725075528701</v>
      </c>
      <c r="T39">
        <v>7.5271903323262839</v>
      </c>
      <c r="U39" s="156">
        <f t="shared" si="2"/>
        <v>36.300000000000004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9.43</v>
      </c>
      <c r="J40">
        <f>BYPL_EOD!AC40+BYPL_EOD!AD40</f>
        <v>18.13</v>
      </c>
      <c r="K40">
        <f>MES_EOD!AC40+MES_EOD!AD40</f>
        <v>0</v>
      </c>
      <c r="L40">
        <f>NDMC_EOD!AC40+NDMC_EOD!AD40</f>
        <v>1.3</v>
      </c>
      <c r="M40">
        <f>TPDDL_EOD!AC40+TPDDL_EOD!AD40</f>
        <v>7.55</v>
      </c>
      <c r="N40">
        <f t="shared" si="0"/>
        <v>36.409999999999997</v>
      </c>
      <c r="O40" s="154">
        <f t="shared" si="1"/>
        <v>-0.10999999999999943</v>
      </c>
      <c r="P40">
        <v>9.4015105740181273</v>
      </c>
      <c r="Q40">
        <v>18.075226586102719</v>
      </c>
      <c r="R40">
        <v>0</v>
      </c>
      <c r="S40">
        <v>1.2960725075528701</v>
      </c>
      <c r="T40">
        <v>7.5271903323262839</v>
      </c>
      <c r="U40" s="156">
        <f t="shared" si="2"/>
        <v>36.300000000000004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9.43</v>
      </c>
      <c r="J41">
        <f>BYPL_EOD!AC41+BYPL_EOD!AD41</f>
        <v>18.13</v>
      </c>
      <c r="K41">
        <f>MES_EOD!AC41+MES_EOD!AD41</f>
        <v>0</v>
      </c>
      <c r="L41">
        <f>NDMC_EOD!AC41+NDMC_EOD!AD41</f>
        <v>1.3</v>
      </c>
      <c r="M41">
        <f>TPDDL_EOD!AC41+TPDDL_EOD!AD41</f>
        <v>7.55</v>
      </c>
      <c r="N41">
        <f t="shared" si="0"/>
        <v>36.409999999999997</v>
      </c>
      <c r="O41" s="154">
        <f t="shared" si="1"/>
        <v>-0.10999999999999943</v>
      </c>
      <c r="P41">
        <v>9.4015105740181273</v>
      </c>
      <c r="Q41">
        <v>18.075226586102719</v>
      </c>
      <c r="R41">
        <v>0</v>
      </c>
      <c r="S41">
        <v>1.2960725075528701</v>
      </c>
      <c r="T41">
        <v>7.5271903323262839</v>
      </c>
      <c r="U41" s="156">
        <f t="shared" si="2"/>
        <v>36.300000000000004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9.74</v>
      </c>
      <c r="J42">
        <f>BYPL_EOD!AC42+BYPL_EOD!AD42</f>
        <v>17.52</v>
      </c>
      <c r="K42">
        <f>MES_EOD!AC42+MES_EOD!AD42</f>
        <v>0</v>
      </c>
      <c r="L42">
        <f>NDMC_EOD!AC42+NDMC_EOD!AD42</f>
        <v>1.34</v>
      </c>
      <c r="M42">
        <f>TPDDL_EOD!AC42+TPDDL_EOD!AD42</f>
        <v>7.79</v>
      </c>
      <c r="N42">
        <f t="shared" si="0"/>
        <v>36.39</v>
      </c>
      <c r="O42" s="154">
        <f t="shared" si="1"/>
        <v>-9.0000000000003411E-2</v>
      </c>
      <c r="P42">
        <v>9.7159109645506998</v>
      </c>
      <c r="Q42">
        <v>17.476669414674358</v>
      </c>
      <c r="R42">
        <v>0</v>
      </c>
      <c r="S42">
        <v>1.3366859027205276</v>
      </c>
      <c r="T42">
        <v>7.7707337180544096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9.74</v>
      </c>
      <c r="J43">
        <f>BYPL_EOD!AC43+BYPL_EOD!AD43</f>
        <v>17.52</v>
      </c>
      <c r="K43">
        <f>MES_EOD!AC43+MES_EOD!AD43</f>
        <v>0</v>
      </c>
      <c r="L43">
        <f>NDMC_EOD!AC43+NDMC_EOD!AD43</f>
        <v>1.34</v>
      </c>
      <c r="M43">
        <f>TPDDL_EOD!AC43+TPDDL_EOD!AD43</f>
        <v>7.79</v>
      </c>
      <c r="N43">
        <f t="shared" si="0"/>
        <v>36.39</v>
      </c>
      <c r="O43" s="154">
        <f t="shared" si="1"/>
        <v>-9.0000000000003411E-2</v>
      </c>
      <c r="P43">
        <v>9.7159109645506998</v>
      </c>
      <c r="Q43">
        <v>17.476669414674358</v>
      </c>
      <c r="R43">
        <v>0</v>
      </c>
      <c r="S43">
        <v>1.3366859027205276</v>
      </c>
      <c r="T43">
        <v>7.7707337180544096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9.74</v>
      </c>
      <c r="J44">
        <f>BYPL_EOD!AC44+BYPL_EOD!AD44</f>
        <v>17.52</v>
      </c>
      <c r="K44">
        <f>MES_EOD!AC44+MES_EOD!AD44</f>
        <v>0</v>
      </c>
      <c r="L44">
        <f>NDMC_EOD!AC44+NDMC_EOD!AD44</f>
        <v>1.34</v>
      </c>
      <c r="M44">
        <f>TPDDL_EOD!AC44+TPDDL_EOD!AD44</f>
        <v>7.79</v>
      </c>
      <c r="N44">
        <f t="shared" si="0"/>
        <v>36.39</v>
      </c>
      <c r="O44" s="154">
        <f t="shared" si="1"/>
        <v>-9.0000000000003411E-2</v>
      </c>
      <c r="P44">
        <v>9.7159109645506998</v>
      </c>
      <c r="Q44">
        <v>17.476669414674358</v>
      </c>
      <c r="R44">
        <v>0</v>
      </c>
      <c r="S44">
        <v>1.3366859027205276</v>
      </c>
      <c r="T44">
        <v>7.7707337180544096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9.48</v>
      </c>
      <c r="J45">
        <f>BYPL_EOD!AC45+BYPL_EOD!AD45</f>
        <v>17.04</v>
      </c>
      <c r="K45">
        <f>MES_EOD!AC45+MES_EOD!AD45</f>
        <v>0</v>
      </c>
      <c r="L45">
        <f>NDMC_EOD!AC45+NDMC_EOD!AD45</f>
        <v>1.31</v>
      </c>
      <c r="M45">
        <f>TPDDL_EOD!AC45+TPDDL_EOD!AD45</f>
        <v>7.58</v>
      </c>
      <c r="N45">
        <f t="shared" si="0"/>
        <v>35.409999999999997</v>
      </c>
      <c r="O45" s="154">
        <f t="shared" si="1"/>
        <v>-0.10999999999999943</v>
      </c>
      <c r="P45">
        <v>9.4505506918949447</v>
      </c>
      <c r="Q45">
        <v>16.987065800621291</v>
      </c>
      <c r="R45">
        <v>0</v>
      </c>
      <c r="S45">
        <v>1.3059305280994071</v>
      </c>
      <c r="T45">
        <v>7.5564529793843551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9.48</v>
      </c>
      <c r="J46">
        <f>BYPL_EOD!AC46+BYPL_EOD!AD46</f>
        <v>17.04</v>
      </c>
      <c r="K46">
        <f>MES_EOD!AC46+MES_EOD!AD46</f>
        <v>0</v>
      </c>
      <c r="L46">
        <f>NDMC_EOD!AC46+NDMC_EOD!AD46</f>
        <v>1.31</v>
      </c>
      <c r="M46">
        <f>TPDDL_EOD!AC46+TPDDL_EOD!AD46</f>
        <v>7.58</v>
      </c>
      <c r="N46">
        <f t="shared" si="0"/>
        <v>35.409999999999997</v>
      </c>
      <c r="O46" s="154">
        <f t="shared" si="1"/>
        <v>-0.10999999999999943</v>
      </c>
      <c r="P46">
        <v>9.4505506918949447</v>
      </c>
      <c r="Q46">
        <v>16.987065800621291</v>
      </c>
      <c r="R46">
        <v>0</v>
      </c>
      <c r="S46">
        <v>1.3059305280994071</v>
      </c>
      <c r="T46">
        <v>7.5564529793843551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9.18</v>
      </c>
      <c r="J47">
        <f>BYPL_EOD!AC47+BYPL_EOD!AD47</f>
        <v>17.64</v>
      </c>
      <c r="K47">
        <f>MES_EOD!AC47+MES_EOD!AD47</f>
        <v>0</v>
      </c>
      <c r="L47">
        <f>NDMC_EOD!AC47+NDMC_EOD!AD47</f>
        <v>1.27</v>
      </c>
      <c r="M47">
        <f>TPDDL_EOD!AC47+TPDDL_EOD!AD47</f>
        <v>7.34</v>
      </c>
      <c r="N47">
        <f t="shared" si="0"/>
        <v>35.43</v>
      </c>
      <c r="O47" s="154">
        <f t="shared" si="1"/>
        <v>-0.13000000000000256</v>
      </c>
      <c r="P47">
        <v>9.146316680779</v>
      </c>
      <c r="Q47">
        <v>17.575275190516511</v>
      </c>
      <c r="R47">
        <v>0</v>
      </c>
      <c r="S47">
        <v>1.2653401072537398</v>
      </c>
      <c r="T47">
        <v>7.3130680214507473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9.18</v>
      </c>
      <c r="J48">
        <f>BYPL_EOD!AC48+BYPL_EOD!AD48</f>
        <v>17.64</v>
      </c>
      <c r="K48">
        <f>MES_EOD!AC48+MES_EOD!AD48</f>
        <v>0</v>
      </c>
      <c r="L48">
        <f>NDMC_EOD!AC48+NDMC_EOD!AD48</f>
        <v>1.27</v>
      </c>
      <c r="M48">
        <f>TPDDL_EOD!AC48+TPDDL_EOD!AD48</f>
        <v>7.34</v>
      </c>
      <c r="N48">
        <f t="shared" si="0"/>
        <v>35.43</v>
      </c>
      <c r="O48" s="154">
        <f t="shared" si="1"/>
        <v>-0.13000000000000256</v>
      </c>
      <c r="P48">
        <v>9.146316680779</v>
      </c>
      <c r="Q48">
        <v>17.575275190516511</v>
      </c>
      <c r="R48">
        <v>0</v>
      </c>
      <c r="S48">
        <v>1.2653401072537398</v>
      </c>
      <c r="T48">
        <v>7.3130680214507473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9.18</v>
      </c>
      <c r="J49">
        <f>BYPL_EOD!AC49+BYPL_EOD!AD49</f>
        <v>17.64</v>
      </c>
      <c r="K49">
        <f>MES_EOD!AC49+MES_EOD!AD49</f>
        <v>0</v>
      </c>
      <c r="L49">
        <f>NDMC_EOD!AC49+NDMC_EOD!AD49</f>
        <v>1.27</v>
      </c>
      <c r="M49">
        <f>TPDDL_EOD!AC49+TPDDL_EOD!AD49</f>
        <v>7.34</v>
      </c>
      <c r="N49">
        <f t="shared" si="0"/>
        <v>35.43</v>
      </c>
      <c r="O49" s="154">
        <f t="shared" si="1"/>
        <v>-0.13000000000000256</v>
      </c>
      <c r="P49">
        <v>9.146316680779</v>
      </c>
      <c r="Q49">
        <v>17.575275190516511</v>
      </c>
      <c r="R49">
        <v>0</v>
      </c>
      <c r="S49">
        <v>1.2653401072537398</v>
      </c>
      <c r="T49">
        <v>7.3130680214507473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9.18</v>
      </c>
      <c r="J50">
        <f>BYPL_EOD!AC50+BYPL_EOD!AD50</f>
        <v>17.64</v>
      </c>
      <c r="K50">
        <f>MES_EOD!AC50+MES_EOD!AD50</f>
        <v>0</v>
      </c>
      <c r="L50">
        <f>NDMC_EOD!AC50+NDMC_EOD!AD50</f>
        <v>1.27</v>
      </c>
      <c r="M50">
        <f>TPDDL_EOD!AC50+TPDDL_EOD!AD50</f>
        <v>7.34</v>
      </c>
      <c r="N50">
        <f t="shared" si="0"/>
        <v>35.43</v>
      </c>
      <c r="O50" s="154">
        <f t="shared" si="1"/>
        <v>-0.13000000000000256</v>
      </c>
      <c r="P50">
        <v>9.146316680779</v>
      </c>
      <c r="Q50">
        <v>17.575275190516511</v>
      </c>
      <c r="R50">
        <v>0</v>
      </c>
      <c r="S50">
        <v>1.2653401072537398</v>
      </c>
      <c r="T50">
        <v>7.3130680214507473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14.29</v>
      </c>
      <c r="J51">
        <f>BYPL_EOD!AC51+BYPL_EOD!AD51</f>
        <v>8.42</v>
      </c>
      <c r="K51">
        <f>MES_EOD!AC51+MES_EOD!AD51</f>
        <v>0</v>
      </c>
      <c r="L51">
        <f>NDMC_EOD!AC51+NDMC_EOD!AD51</f>
        <v>1.97</v>
      </c>
      <c r="M51">
        <f>TPDDL_EOD!AC51+TPDDL_EOD!AD51</f>
        <v>11.43</v>
      </c>
      <c r="N51">
        <f t="shared" si="0"/>
        <v>36.11</v>
      </c>
      <c r="O51" s="154">
        <f t="shared" si="1"/>
        <v>0.18999999999999773</v>
      </c>
      <c r="P51">
        <v>14.365189698144556</v>
      </c>
      <c r="Q51">
        <v>8.4643035170312935</v>
      </c>
      <c r="R51">
        <v>0</v>
      </c>
      <c r="S51">
        <v>1.9803655497092216</v>
      </c>
      <c r="T51">
        <v>11.490141235114926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14.29</v>
      </c>
      <c r="J52">
        <f>BYPL_EOD!AC52+BYPL_EOD!AD52</f>
        <v>8.42</v>
      </c>
      <c r="K52">
        <f>MES_EOD!AC52+MES_EOD!AD52</f>
        <v>0</v>
      </c>
      <c r="L52">
        <f>NDMC_EOD!AC52+NDMC_EOD!AD52</f>
        <v>1.97</v>
      </c>
      <c r="M52">
        <f>TPDDL_EOD!AC52+TPDDL_EOD!AD52</f>
        <v>11.43</v>
      </c>
      <c r="N52">
        <f t="shared" si="0"/>
        <v>36.11</v>
      </c>
      <c r="O52" s="154">
        <f t="shared" si="1"/>
        <v>0.18999999999999773</v>
      </c>
      <c r="P52">
        <v>14.365189698144556</v>
      </c>
      <c r="Q52">
        <v>8.4643035170312935</v>
      </c>
      <c r="R52">
        <v>0</v>
      </c>
      <c r="S52">
        <v>1.9803655497092216</v>
      </c>
      <c r="T52">
        <v>11.490141235114926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8.69</v>
      </c>
      <c r="J53">
        <f>BYPL_EOD!AC53+BYPL_EOD!AD53</f>
        <v>19.61</v>
      </c>
      <c r="K53">
        <f>MES_EOD!AC53+MES_EOD!AD53</f>
        <v>0</v>
      </c>
      <c r="L53">
        <f>NDMC_EOD!AC53+NDMC_EOD!AD53</f>
        <v>1.2</v>
      </c>
      <c r="M53">
        <f>TPDDL_EOD!AC53+TPDDL_EOD!AD53</f>
        <v>6.95</v>
      </c>
      <c r="N53">
        <f t="shared" si="0"/>
        <v>36.449999999999996</v>
      </c>
      <c r="O53" s="154">
        <f t="shared" si="1"/>
        <v>-0.14999999999999858</v>
      </c>
      <c r="P53">
        <v>8.6542386831275717</v>
      </c>
      <c r="Q53">
        <v>19.529300411522634</v>
      </c>
      <c r="R53">
        <v>0</v>
      </c>
      <c r="S53">
        <v>1.1950617283950618</v>
      </c>
      <c r="T53">
        <v>6.9213991769547327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8.69</v>
      </c>
      <c r="J54">
        <f>BYPL_EOD!AC54+BYPL_EOD!AD54</f>
        <v>19.61</v>
      </c>
      <c r="K54">
        <f>MES_EOD!AC54+MES_EOD!AD54</f>
        <v>0</v>
      </c>
      <c r="L54">
        <f>NDMC_EOD!AC54+NDMC_EOD!AD54</f>
        <v>1.2</v>
      </c>
      <c r="M54">
        <f>TPDDL_EOD!AC54+TPDDL_EOD!AD54</f>
        <v>6.95</v>
      </c>
      <c r="N54">
        <f t="shared" si="0"/>
        <v>36.449999999999996</v>
      </c>
      <c r="O54" s="154">
        <f t="shared" si="1"/>
        <v>-0.14999999999999858</v>
      </c>
      <c r="P54">
        <v>8.6542386831275717</v>
      </c>
      <c r="Q54">
        <v>19.529300411522634</v>
      </c>
      <c r="R54">
        <v>0</v>
      </c>
      <c r="S54">
        <v>1.1950617283950618</v>
      </c>
      <c r="T54">
        <v>6.9213991769547327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13.9</v>
      </c>
      <c r="J55">
        <f>BYPL_EOD!AC55+BYPL_EOD!AD55</f>
        <v>8.19</v>
      </c>
      <c r="K55">
        <f>MES_EOD!AC55+MES_EOD!AD55</f>
        <v>0</v>
      </c>
      <c r="L55">
        <f>NDMC_EOD!AC55+NDMC_EOD!AD55</f>
        <v>1.92</v>
      </c>
      <c r="M55">
        <f>TPDDL_EOD!AC55+TPDDL_EOD!AD55</f>
        <v>11.12</v>
      </c>
      <c r="N55">
        <f t="shared" si="0"/>
        <v>35.129999999999995</v>
      </c>
      <c r="O55" s="154">
        <f t="shared" si="1"/>
        <v>0.17000000000000171</v>
      </c>
      <c r="P55">
        <v>13.967264446342158</v>
      </c>
      <c r="Q55">
        <v>8.2296327924850559</v>
      </c>
      <c r="R55">
        <v>0</v>
      </c>
      <c r="S55">
        <v>1.9292912040990606</v>
      </c>
      <c r="T55">
        <v>11.173811557073726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13.9</v>
      </c>
      <c r="J56">
        <f>BYPL_EOD!AC56+BYPL_EOD!AD56</f>
        <v>8.19</v>
      </c>
      <c r="K56">
        <f>MES_EOD!AC56+MES_EOD!AD56</f>
        <v>0</v>
      </c>
      <c r="L56">
        <f>NDMC_EOD!AC56+NDMC_EOD!AD56</f>
        <v>1.92</v>
      </c>
      <c r="M56">
        <f>TPDDL_EOD!AC56+TPDDL_EOD!AD56</f>
        <v>11.12</v>
      </c>
      <c r="N56">
        <f t="shared" si="0"/>
        <v>35.129999999999995</v>
      </c>
      <c r="O56" s="154">
        <f t="shared" si="1"/>
        <v>0.17000000000000171</v>
      </c>
      <c r="P56">
        <v>13.967264446342158</v>
      </c>
      <c r="Q56">
        <v>8.2296327924850559</v>
      </c>
      <c r="R56">
        <v>0</v>
      </c>
      <c r="S56">
        <v>1.9292912040990606</v>
      </c>
      <c r="T56">
        <v>11.173811557073726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13.9</v>
      </c>
      <c r="J57">
        <f>BYPL_EOD!AC57+BYPL_EOD!AD57</f>
        <v>8.19</v>
      </c>
      <c r="K57">
        <f>MES_EOD!AC57+MES_EOD!AD57</f>
        <v>0</v>
      </c>
      <c r="L57">
        <f>NDMC_EOD!AC57+NDMC_EOD!AD57</f>
        <v>1.92</v>
      </c>
      <c r="M57">
        <f>TPDDL_EOD!AC57+TPDDL_EOD!AD57</f>
        <v>11.12</v>
      </c>
      <c r="N57">
        <f t="shared" si="0"/>
        <v>35.129999999999995</v>
      </c>
      <c r="O57" s="154">
        <f t="shared" si="1"/>
        <v>0.17000000000000171</v>
      </c>
      <c r="P57">
        <v>13.967264446342158</v>
      </c>
      <c r="Q57">
        <v>8.2296327924850559</v>
      </c>
      <c r="R57">
        <v>0</v>
      </c>
      <c r="S57">
        <v>1.9292912040990606</v>
      </c>
      <c r="T57">
        <v>11.173811557073726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13.52</v>
      </c>
      <c r="J58">
        <f>BYPL_EOD!AC58+BYPL_EOD!AD58</f>
        <v>7.97</v>
      </c>
      <c r="K58">
        <f>MES_EOD!AC58+MES_EOD!AD58</f>
        <v>0</v>
      </c>
      <c r="L58">
        <f>NDMC_EOD!AC58+NDMC_EOD!AD58</f>
        <v>1.87</v>
      </c>
      <c r="M58">
        <f>TPDDL_EOD!AC58+TPDDL_EOD!AD58</f>
        <v>10.81</v>
      </c>
      <c r="N58">
        <f t="shared" si="0"/>
        <v>34.17</v>
      </c>
      <c r="O58" s="154">
        <f t="shared" si="1"/>
        <v>0.12999999999999545</v>
      </c>
      <c r="P58">
        <v>13.571436932982145</v>
      </c>
      <c r="Q58">
        <v>8.0003219198127002</v>
      </c>
      <c r="R58">
        <v>0</v>
      </c>
      <c r="S58">
        <v>1.8771144278606964</v>
      </c>
      <c r="T58">
        <v>10.851126719344453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13.52</v>
      </c>
      <c r="J59">
        <f>BYPL_EOD!AC59+BYPL_EOD!AD59</f>
        <v>7.97</v>
      </c>
      <c r="K59">
        <f>MES_EOD!AC59+MES_EOD!AD59</f>
        <v>0</v>
      </c>
      <c r="L59">
        <f>NDMC_EOD!AC59+NDMC_EOD!AD59</f>
        <v>1.87</v>
      </c>
      <c r="M59">
        <f>TPDDL_EOD!AC59+TPDDL_EOD!AD59</f>
        <v>10.81</v>
      </c>
      <c r="N59">
        <f t="shared" si="0"/>
        <v>34.17</v>
      </c>
      <c r="O59" s="154">
        <f t="shared" si="1"/>
        <v>0.12999999999999545</v>
      </c>
      <c r="P59">
        <v>13.571436932982145</v>
      </c>
      <c r="Q59">
        <v>8.0003219198127002</v>
      </c>
      <c r="R59">
        <v>0</v>
      </c>
      <c r="S59">
        <v>1.8771144278606964</v>
      </c>
      <c r="T59">
        <v>10.851126719344453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13.52</v>
      </c>
      <c r="J60">
        <f>BYPL_EOD!AC60+BYPL_EOD!AD60</f>
        <v>7.97</v>
      </c>
      <c r="K60">
        <f>MES_EOD!AC60+MES_EOD!AD60</f>
        <v>0</v>
      </c>
      <c r="L60">
        <f>NDMC_EOD!AC60+NDMC_EOD!AD60</f>
        <v>1.87</v>
      </c>
      <c r="M60">
        <f>TPDDL_EOD!AC60+TPDDL_EOD!AD60</f>
        <v>10.81</v>
      </c>
      <c r="N60">
        <f t="shared" si="0"/>
        <v>34.17</v>
      </c>
      <c r="O60" s="154">
        <f t="shared" si="1"/>
        <v>0.12999999999999545</v>
      </c>
      <c r="P60">
        <v>13.571436932982145</v>
      </c>
      <c r="Q60">
        <v>8.0003219198127002</v>
      </c>
      <c r="R60">
        <v>0</v>
      </c>
      <c r="S60">
        <v>1.8771144278606964</v>
      </c>
      <c r="T60">
        <v>10.851126719344453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13.52</v>
      </c>
      <c r="J61">
        <f>BYPL_EOD!AC61+BYPL_EOD!AD61</f>
        <v>7.97</v>
      </c>
      <c r="K61">
        <f>MES_EOD!AC61+MES_EOD!AD61</f>
        <v>0</v>
      </c>
      <c r="L61">
        <f>NDMC_EOD!AC61+NDMC_EOD!AD61</f>
        <v>1.87</v>
      </c>
      <c r="M61">
        <f>TPDDL_EOD!AC61+TPDDL_EOD!AD61</f>
        <v>10.81</v>
      </c>
      <c r="N61">
        <f t="shared" si="0"/>
        <v>34.17</v>
      </c>
      <c r="O61" s="154">
        <f t="shared" si="1"/>
        <v>0.12999999999999545</v>
      </c>
      <c r="P61">
        <v>13.571436932982145</v>
      </c>
      <c r="Q61">
        <v>8.0003219198127002</v>
      </c>
      <c r="R61">
        <v>0</v>
      </c>
      <c r="S61">
        <v>1.8771144278606964</v>
      </c>
      <c r="T61">
        <v>10.851126719344453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13.52</v>
      </c>
      <c r="J62">
        <f>BYPL_EOD!AC62+BYPL_EOD!AD62</f>
        <v>7.97</v>
      </c>
      <c r="K62">
        <f>MES_EOD!AC62+MES_EOD!AD62</f>
        <v>0</v>
      </c>
      <c r="L62">
        <f>NDMC_EOD!AC62+NDMC_EOD!AD62</f>
        <v>1.87</v>
      </c>
      <c r="M62">
        <f>TPDDL_EOD!AC62+TPDDL_EOD!AD62</f>
        <v>10.81</v>
      </c>
      <c r="N62">
        <f t="shared" si="0"/>
        <v>34.17</v>
      </c>
      <c r="O62" s="154">
        <f t="shared" si="1"/>
        <v>0.12999999999999545</v>
      </c>
      <c r="P62">
        <v>13.571436932982145</v>
      </c>
      <c r="Q62">
        <v>8.0003219198127002</v>
      </c>
      <c r="R62">
        <v>0</v>
      </c>
      <c r="S62">
        <v>1.8771144278606964</v>
      </c>
      <c r="T62">
        <v>10.851126719344453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13.52</v>
      </c>
      <c r="J63">
        <f>BYPL_EOD!AC63+BYPL_EOD!AD63</f>
        <v>7.97</v>
      </c>
      <c r="K63">
        <f>MES_EOD!AC63+MES_EOD!AD63</f>
        <v>0</v>
      </c>
      <c r="L63">
        <f>NDMC_EOD!AC63+NDMC_EOD!AD63</f>
        <v>1.87</v>
      </c>
      <c r="M63">
        <f>TPDDL_EOD!AC63+TPDDL_EOD!AD63</f>
        <v>10.81</v>
      </c>
      <c r="N63">
        <f t="shared" si="0"/>
        <v>34.17</v>
      </c>
      <c r="O63" s="154">
        <f t="shared" si="1"/>
        <v>0.12999999999999545</v>
      </c>
      <c r="P63">
        <v>13.571436932982145</v>
      </c>
      <c r="Q63">
        <v>8.0003219198127002</v>
      </c>
      <c r="R63">
        <v>0</v>
      </c>
      <c r="S63">
        <v>1.8771144278606964</v>
      </c>
      <c r="T63">
        <v>10.851126719344453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13.52</v>
      </c>
      <c r="J64">
        <f>BYPL_EOD!AC64+BYPL_EOD!AD64</f>
        <v>7.97</v>
      </c>
      <c r="K64">
        <f>MES_EOD!AC64+MES_EOD!AD64</f>
        <v>0</v>
      </c>
      <c r="L64">
        <f>NDMC_EOD!AC64+NDMC_EOD!AD64</f>
        <v>1.87</v>
      </c>
      <c r="M64">
        <f>TPDDL_EOD!AC64+TPDDL_EOD!AD64</f>
        <v>10.81</v>
      </c>
      <c r="N64">
        <f t="shared" si="0"/>
        <v>34.17</v>
      </c>
      <c r="O64" s="154">
        <f t="shared" si="1"/>
        <v>0.12999999999999545</v>
      </c>
      <c r="P64">
        <v>13.571436932982145</v>
      </c>
      <c r="Q64">
        <v>8.0003219198127002</v>
      </c>
      <c r="R64">
        <v>0</v>
      </c>
      <c r="S64">
        <v>1.8771144278606964</v>
      </c>
      <c r="T64">
        <v>10.851126719344453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13.13</v>
      </c>
      <c r="J65">
        <f>BYPL_EOD!AC65+BYPL_EOD!AD65</f>
        <v>7.74</v>
      </c>
      <c r="K65">
        <f>MES_EOD!AC65+MES_EOD!AD65</f>
        <v>0</v>
      </c>
      <c r="L65">
        <f>NDMC_EOD!AC65+NDMC_EOD!AD65</f>
        <v>1.81</v>
      </c>
      <c r="M65">
        <f>TPDDL_EOD!AC65+TPDDL_EOD!AD65</f>
        <v>10.5</v>
      </c>
      <c r="N65">
        <f t="shared" si="0"/>
        <v>33.18</v>
      </c>
      <c r="O65" s="154">
        <f t="shared" si="1"/>
        <v>0.11999999999999744</v>
      </c>
      <c r="P65">
        <v>13.17748643761302</v>
      </c>
      <c r="Q65">
        <v>7.7679927667269437</v>
      </c>
      <c r="R65">
        <v>0</v>
      </c>
      <c r="S65">
        <v>1.8165461121157322</v>
      </c>
      <c r="T65">
        <v>10.537974683544302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13.13</v>
      </c>
      <c r="J66">
        <f>BYPL_EOD!AC66+BYPL_EOD!AD66</f>
        <v>7.74</v>
      </c>
      <c r="K66">
        <f>MES_EOD!AC66+MES_EOD!AD66</f>
        <v>0</v>
      </c>
      <c r="L66">
        <f>NDMC_EOD!AC66+NDMC_EOD!AD66</f>
        <v>1.81</v>
      </c>
      <c r="M66">
        <f>TPDDL_EOD!AC66+TPDDL_EOD!AD66</f>
        <v>10.5</v>
      </c>
      <c r="N66">
        <f t="shared" si="0"/>
        <v>33.18</v>
      </c>
      <c r="O66" s="154">
        <f t="shared" si="1"/>
        <v>0.11999999999999744</v>
      </c>
      <c r="P66">
        <v>13.17748643761302</v>
      </c>
      <c r="Q66">
        <v>7.7679927667269437</v>
      </c>
      <c r="R66">
        <v>0</v>
      </c>
      <c r="S66">
        <v>1.8165461121157322</v>
      </c>
      <c r="T66">
        <v>10.537974683544302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13.9</v>
      </c>
      <c r="J67">
        <f>BYPL_EOD!AC67+BYPL_EOD!AD67</f>
        <v>8.19</v>
      </c>
      <c r="K67">
        <f>MES_EOD!AC67+MES_EOD!AD67</f>
        <v>0</v>
      </c>
      <c r="L67">
        <f>NDMC_EOD!AC67+NDMC_EOD!AD67</f>
        <v>1.92</v>
      </c>
      <c r="M67">
        <f>TPDDL_EOD!AC67+TPDDL_EOD!AD67</f>
        <v>11.12</v>
      </c>
      <c r="N67">
        <f t="shared" ref="N67:N98" si="6">SUM(I67:M67)</f>
        <v>35.129999999999995</v>
      </c>
      <c r="O67" s="154">
        <f t="shared" ref="O67:O98" si="7">G67-N67</f>
        <v>0.17000000000000171</v>
      </c>
      <c r="P67">
        <v>13.967264446342158</v>
      </c>
      <c r="Q67">
        <v>8.2296327924850559</v>
      </c>
      <c r="R67">
        <v>0</v>
      </c>
      <c r="S67">
        <v>1.9292912040990606</v>
      </c>
      <c r="T67">
        <v>11.173811557073726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9.5</v>
      </c>
      <c r="J68">
        <f>BYPL_EOD!AC68+BYPL_EOD!AD68</f>
        <v>17</v>
      </c>
      <c r="K68">
        <f>MES_EOD!AC68+MES_EOD!AD68</f>
        <v>0</v>
      </c>
      <c r="L68">
        <f>NDMC_EOD!AC68+NDMC_EOD!AD68</f>
        <v>1.31</v>
      </c>
      <c r="M68">
        <f>TPDDL_EOD!AC68+TPDDL_EOD!AD68</f>
        <v>7.6</v>
      </c>
      <c r="N68">
        <f t="shared" si="6"/>
        <v>35.409999999999997</v>
      </c>
      <c r="O68" s="154">
        <f t="shared" si="7"/>
        <v>-0.10999999999999943</v>
      </c>
      <c r="P68">
        <v>9.4704885625529514</v>
      </c>
      <c r="Q68">
        <v>16.947190059305282</v>
      </c>
      <c r="R68">
        <v>0</v>
      </c>
      <c r="S68">
        <v>1.3059305280994071</v>
      </c>
      <c r="T68">
        <v>7.5763908500423609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9.5</v>
      </c>
      <c r="J69">
        <f>BYPL_EOD!AC69+BYPL_EOD!AD69</f>
        <v>17</v>
      </c>
      <c r="K69">
        <f>MES_EOD!AC69+MES_EOD!AD69</f>
        <v>0</v>
      </c>
      <c r="L69">
        <f>NDMC_EOD!AC69+NDMC_EOD!AD69</f>
        <v>1.31</v>
      </c>
      <c r="M69">
        <f>TPDDL_EOD!AC69+TPDDL_EOD!AD69</f>
        <v>7.6</v>
      </c>
      <c r="N69">
        <f t="shared" si="6"/>
        <v>35.409999999999997</v>
      </c>
      <c r="O69" s="154">
        <f t="shared" si="7"/>
        <v>-0.10999999999999943</v>
      </c>
      <c r="P69">
        <v>9.4704885625529514</v>
      </c>
      <c r="Q69">
        <v>16.947190059305282</v>
      </c>
      <c r="R69">
        <v>0</v>
      </c>
      <c r="S69">
        <v>1.3059305280994071</v>
      </c>
      <c r="T69">
        <v>7.5763908500423609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9.5</v>
      </c>
      <c r="J70">
        <f>BYPL_EOD!AC70+BYPL_EOD!AD70</f>
        <v>17</v>
      </c>
      <c r="K70">
        <f>MES_EOD!AC70+MES_EOD!AD70</f>
        <v>0</v>
      </c>
      <c r="L70">
        <f>NDMC_EOD!AC70+NDMC_EOD!AD70</f>
        <v>1.31</v>
      </c>
      <c r="M70">
        <f>TPDDL_EOD!AC70+TPDDL_EOD!AD70</f>
        <v>7.6</v>
      </c>
      <c r="N70">
        <f t="shared" si="6"/>
        <v>35.409999999999997</v>
      </c>
      <c r="O70" s="154">
        <f t="shared" si="7"/>
        <v>-0.10999999999999943</v>
      </c>
      <c r="P70">
        <v>9.4704885625529514</v>
      </c>
      <c r="Q70">
        <v>16.947190059305282</v>
      </c>
      <c r="R70">
        <v>0</v>
      </c>
      <c r="S70">
        <v>1.3059305280994071</v>
      </c>
      <c r="T70">
        <v>7.5763908500423609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9.5</v>
      </c>
      <c r="J71">
        <f>BYPL_EOD!AC71+BYPL_EOD!AD71</f>
        <v>17</v>
      </c>
      <c r="K71">
        <f>MES_EOD!AC71+MES_EOD!AD71</f>
        <v>0</v>
      </c>
      <c r="L71">
        <f>NDMC_EOD!AC71+NDMC_EOD!AD71</f>
        <v>1.31</v>
      </c>
      <c r="M71">
        <f>TPDDL_EOD!AC71+TPDDL_EOD!AD71</f>
        <v>7.6</v>
      </c>
      <c r="N71">
        <f t="shared" si="6"/>
        <v>35.409999999999997</v>
      </c>
      <c r="O71" s="154">
        <f t="shared" si="7"/>
        <v>-0.10999999999999943</v>
      </c>
      <c r="P71">
        <v>9.4704885625529514</v>
      </c>
      <c r="Q71">
        <v>16.947190059305282</v>
      </c>
      <c r="R71">
        <v>0</v>
      </c>
      <c r="S71">
        <v>1.3059305280994071</v>
      </c>
      <c r="T71">
        <v>7.5763908500423609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9.5</v>
      </c>
      <c r="J72">
        <f>BYPL_EOD!AC72+BYPL_EOD!AD72</f>
        <v>17</v>
      </c>
      <c r="K72">
        <f>MES_EOD!AC72+MES_EOD!AD72</f>
        <v>0</v>
      </c>
      <c r="L72">
        <f>NDMC_EOD!AC72+NDMC_EOD!AD72</f>
        <v>1.31</v>
      </c>
      <c r="M72">
        <f>TPDDL_EOD!AC72+TPDDL_EOD!AD72</f>
        <v>7.6</v>
      </c>
      <c r="N72">
        <f t="shared" si="6"/>
        <v>35.409999999999997</v>
      </c>
      <c r="O72" s="154">
        <f t="shared" si="7"/>
        <v>-0.10999999999999943</v>
      </c>
      <c r="P72">
        <v>9.4704885625529514</v>
      </c>
      <c r="Q72">
        <v>16.947190059305282</v>
      </c>
      <c r="R72">
        <v>0</v>
      </c>
      <c r="S72">
        <v>1.3059305280994071</v>
      </c>
      <c r="T72">
        <v>7.5763908500423609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9.5</v>
      </c>
      <c r="J73">
        <f>BYPL_EOD!AC73+BYPL_EOD!AD73</f>
        <v>17</v>
      </c>
      <c r="K73">
        <f>MES_EOD!AC73+MES_EOD!AD73</f>
        <v>0</v>
      </c>
      <c r="L73">
        <f>NDMC_EOD!AC73+NDMC_EOD!AD73</f>
        <v>1.31</v>
      </c>
      <c r="M73">
        <f>TPDDL_EOD!AC73+TPDDL_EOD!AD73</f>
        <v>7.6</v>
      </c>
      <c r="N73">
        <f t="shared" si="6"/>
        <v>35.409999999999997</v>
      </c>
      <c r="O73" s="154">
        <f t="shared" si="7"/>
        <v>-0.10999999999999943</v>
      </c>
      <c r="P73">
        <v>9.4704885625529514</v>
      </c>
      <c r="Q73">
        <v>16.947190059305282</v>
      </c>
      <c r="R73">
        <v>0</v>
      </c>
      <c r="S73">
        <v>1.3059305280994071</v>
      </c>
      <c r="T73">
        <v>7.5763908500423609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9.5</v>
      </c>
      <c r="J74">
        <f>BYPL_EOD!AC74+BYPL_EOD!AD74</f>
        <v>17</v>
      </c>
      <c r="K74">
        <f>MES_EOD!AC74+MES_EOD!AD74</f>
        <v>0</v>
      </c>
      <c r="L74">
        <f>NDMC_EOD!AC74+NDMC_EOD!AD74</f>
        <v>1.31</v>
      </c>
      <c r="M74">
        <f>TPDDL_EOD!AC74+TPDDL_EOD!AD74</f>
        <v>7.6</v>
      </c>
      <c r="N74">
        <f t="shared" si="6"/>
        <v>35.409999999999997</v>
      </c>
      <c r="O74" s="154">
        <f t="shared" si="7"/>
        <v>-0.10999999999999943</v>
      </c>
      <c r="P74">
        <v>9.4704885625529514</v>
      </c>
      <c r="Q74">
        <v>16.947190059305282</v>
      </c>
      <c r="R74">
        <v>0</v>
      </c>
      <c r="S74">
        <v>1.3059305280994071</v>
      </c>
      <c r="T74">
        <v>7.5763908500423609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9.5</v>
      </c>
      <c r="J75">
        <f>BYPL_EOD!AC75+BYPL_EOD!AD75</f>
        <v>17</v>
      </c>
      <c r="K75">
        <f>MES_EOD!AC75+MES_EOD!AD75</f>
        <v>0</v>
      </c>
      <c r="L75">
        <f>NDMC_EOD!AC75+NDMC_EOD!AD75</f>
        <v>1.31</v>
      </c>
      <c r="M75">
        <f>TPDDL_EOD!AC75+TPDDL_EOD!AD75</f>
        <v>7.6</v>
      </c>
      <c r="N75">
        <f t="shared" si="6"/>
        <v>35.409999999999997</v>
      </c>
      <c r="O75" s="154">
        <f t="shared" si="7"/>
        <v>1.1900000000000048</v>
      </c>
      <c r="P75">
        <v>9.8192600960180751</v>
      </c>
      <c r="Q75">
        <v>17.57130754024287</v>
      </c>
      <c r="R75">
        <v>0</v>
      </c>
      <c r="S75">
        <v>1.3540242869245978</v>
      </c>
      <c r="T75">
        <v>7.8554080768144603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9.5</v>
      </c>
      <c r="J76">
        <f>BYPL_EOD!AC76+BYPL_EOD!AD76</f>
        <v>17</v>
      </c>
      <c r="K76">
        <f>MES_EOD!AC76+MES_EOD!AD76</f>
        <v>0</v>
      </c>
      <c r="L76">
        <f>NDMC_EOD!AC76+NDMC_EOD!AD76</f>
        <v>1.31</v>
      </c>
      <c r="M76">
        <f>TPDDL_EOD!AC76+TPDDL_EOD!AD76</f>
        <v>7.6</v>
      </c>
      <c r="N76">
        <f t="shared" si="6"/>
        <v>35.409999999999997</v>
      </c>
      <c r="O76" s="154">
        <f t="shared" si="7"/>
        <v>1.1900000000000048</v>
      </c>
      <c r="P76">
        <v>9.8192600960180751</v>
      </c>
      <c r="Q76">
        <v>17.57130754024287</v>
      </c>
      <c r="R76">
        <v>0</v>
      </c>
      <c r="S76">
        <v>1.3540242869245978</v>
      </c>
      <c r="T76">
        <v>7.8554080768144603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9.76</v>
      </c>
      <c r="J77">
        <f>BYPL_EOD!AC77+BYPL_EOD!AD77</f>
        <v>17.47</v>
      </c>
      <c r="K77">
        <f>MES_EOD!AC77+MES_EOD!AD77</f>
        <v>0</v>
      </c>
      <c r="L77">
        <f>NDMC_EOD!AC77+NDMC_EOD!AD77</f>
        <v>1.35</v>
      </c>
      <c r="M77">
        <f>TPDDL_EOD!AC77+TPDDL_EOD!AD77</f>
        <v>7.81</v>
      </c>
      <c r="N77">
        <f t="shared" si="6"/>
        <v>36.39</v>
      </c>
      <c r="O77" s="154">
        <f t="shared" si="7"/>
        <v>0.21000000000000085</v>
      </c>
      <c r="P77">
        <v>9.8163231657048637</v>
      </c>
      <c r="Q77">
        <v>17.570816158285243</v>
      </c>
      <c r="R77">
        <v>0</v>
      </c>
      <c r="S77">
        <v>1.3577906018136852</v>
      </c>
      <c r="T77">
        <v>7.8550700741962078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9.76</v>
      </c>
      <c r="J78">
        <f>BYPL_EOD!AC78+BYPL_EOD!AD78</f>
        <v>17.47</v>
      </c>
      <c r="K78">
        <f>MES_EOD!AC78+MES_EOD!AD78</f>
        <v>0</v>
      </c>
      <c r="L78">
        <f>NDMC_EOD!AC78+NDMC_EOD!AD78</f>
        <v>1.35</v>
      </c>
      <c r="M78">
        <f>TPDDL_EOD!AC78+TPDDL_EOD!AD78</f>
        <v>7.81</v>
      </c>
      <c r="N78">
        <f t="shared" si="6"/>
        <v>36.39</v>
      </c>
      <c r="O78" s="154">
        <f t="shared" si="7"/>
        <v>0.21000000000000085</v>
      </c>
      <c r="P78">
        <v>9.8163231657048637</v>
      </c>
      <c r="Q78">
        <v>17.570816158285243</v>
      </c>
      <c r="R78">
        <v>0</v>
      </c>
      <c r="S78">
        <v>1.3577906018136852</v>
      </c>
      <c r="T78">
        <v>7.8550700741962078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9.76</v>
      </c>
      <c r="J79">
        <f>BYPL_EOD!AC79+BYPL_EOD!AD79</f>
        <v>17.47</v>
      </c>
      <c r="K79">
        <f>MES_EOD!AC79+MES_EOD!AD79</f>
        <v>0</v>
      </c>
      <c r="L79">
        <f>NDMC_EOD!AC79+NDMC_EOD!AD79</f>
        <v>1.35</v>
      </c>
      <c r="M79">
        <f>TPDDL_EOD!AC79+TPDDL_EOD!AD79</f>
        <v>7.81</v>
      </c>
      <c r="N79">
        <f t="shared" si="6"/>
        <v>36.39</v>
      </c>
      <c r="O79" s="154">
        <f t="shared" si="7"/>
        <v>0.21000000000000085</v>
      </c>
      <c r="P79">
        <v>9.8163231657048637</v>
      </c>
      <c r="Q79">
        <v>17.570816158285243</v>
      </c>
      <c r="R79">
        <v>0</v>
      </c>
      <c r="S79">
        <v>1.3577906018136852</v>
      </c>
      <c r="T79">
        <v>7.8550700741962078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9.76</v>
      </c>
      <c r="J80">
        <f>BYPL_EOD!AC80+BYPL_EOD!AD80</f>
        <v>17.47</v>
      </c>
      <c r="K80">
        <f>MES_EOD!AC80+MES_EOD!AD80</f>
        <v>0</v>
      </c>
      <c r="L80">
        <f>NDMC_EOD!AC80+NDMC_EOD!AD80</f>
        <v>1.35</v>
      </c>
      <c r="M80">
        <f>TPDDL_EOD!AC80+TPDDL_EOD!AD80</f>
        <v>7.81</v>
      </c>
      <c r="N80">
        <f t="shared" si="6"/>
        <v>36.39</v>
      </c>
      <c r="O80" s="154">
        <f t="shared" si="7"/>
        <v>0.21000000000000085</v>
      </c>
      <c r="P80">
        <v>9.8163231657048637</v>
      </c>
      <c r="Q80">
        <v>17.570816158285243</v>
      </c>
      <c r="R80">
        <v>0</v>
      </c>
      <c r="S80">
        <v>1.3577906018136852</v>
      </c>
      <c r="T80">
        <v>7.8550700741962078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9.76</v>
      </c>
      <c r="J81">
        <f>BYPL_EOD!AC81+BYPL_EOD!AD81</f>
        <v>17.47</v>
      </c>
      <c r="K81">
        <f>MES_EOD!AC81+MES_EOD!AD81</f>
        <v>0</v>
      </c>
      <c r="L81">
        <f>NDMC_EOD!AC81+NDMC_EOD!AD81</f>
        <v>1.35</v>
      </c>
      <c r="M81">
        <f>TPDDL_EOD!AC81+TPDDL_EOD!AD81</f>
        <v>7.81</v>
      </c>
      <c r="N81">
        <f t="shared" si="6"/>
        <v>36.39</v>
      </c>
      <c r="O81" s="154">
        <f t="shared" si="7"/>
        <v>0.21000000000000085</v>
      </c>
      <c r="P81">
        <v>9.8163231657048637</v>
      </c>
      <c r="Q81">
        <v>17.570816158285243</v>
      </c>
      <c r="R81">
        <v>0</v>
      </c>
      <c r="S81">
        <v>1.3577906018136852</v>
      </c>
      <c r="T81">
        <v>7.8550700741962078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14.29</v>
      </c>
      <c r="J82">
        <f>BYPL_EOD!AC82+BYPL_EOD!AD82</f>
        <v>8.42</v>
      </c>
      <c r="K82">
        <f>MES_EOD!AC82+MES_EOD!AD82</f>
        <v>0</v>
      </c>
      <c r="L82">
        <f>NDMC_EOD!AC82+NDMC_EOD!AD82</f>
        <v>1.97</v>
      </c>
      <c r="M82">
        <f>TPDDL_EOD!AC82+TPDDL_EOD!AD82</f>
        <v>11.43</v>
      </c>
      <c r="N82">
        <f t="shared" si="6"/>
        <v>36.11</v>
      </c>
      <c r="O82" s="154">
        <f t="shared" si="7"/>
        <v>0.49000000000000199</v>
      </c>
      <c r="P82">
        <v>14.483910274162282</v>
      </c>
      <c r="Q82">
        <v>8.5342564386596518</v>
      </c>
      <c r="R82">
        <v>0</v>
      </c>
      <c r="S82">
        <v>1.9967322071448352</v>
      </c>
      <c r="T82">
        <v>11.585101080033231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14.29</v>
      </c>
      <c r="J83">
        <f>BYPL_EOD!AC83+BYPL_EOD!AD83</f>
        <v>8.42</v>
      </c>
      <c r="K83">
        <f>MES_EOD!AC83+MES_EOD!AD83</f>
        <v>0</v>
      </c>
      <c r="L83">
        <f>NDMC_EOD!AC83+NDMC_EOD!AD83</f>
        <v>1.97</v>
      </c>
      <c r="M83">
        <f>TPDDL_EOD!AC83+TPDDL_EOD!AD83</f>
        <v>11.43</v>
      </c>
      <c r="N83">
        <f t="shared" si="6"/>
        <v>36.11</v>
      </c>
      <c r="O83" s="154">
        <f t="shared" si="7"/>
        <v>0.49000000000000199</v>
      </c>
      <c r="P83">
        <v>14.483910274162282</v>
      </c>
      <c r="Q83">
        <v>8.5342564386596518</v>
      </c>
      <c r="R83">
        <v>0</v>
      </c>
      <c r="S83">
        <v>1.9967322071448352</v>
      </c>
      <c r="T83">
        <v>11.585101080033231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14.29</v>
      </c>
      <c r="J84">
        <f>BYPL_EOD!AC84+BYPL_EOD!AD84</f>
        <v>8.42</v>
      </c>
      <c r="K84">
        <f>MES_EOD!AC84+MES_EOD!AD84</f>
        <v>0</v>
      </c>
      <c r="L84">
        <f>NDMC_EOD!AC84+NDMC_EOD!AD84</f>
        <v>1.97</v>
      </c>
      <c r="M84">
        <f>TPDDL_EOD!AC84+TPDDL_EOD!AD84</f>
        <v>11.43</v>
      </c>
      <c r="N84">
        <f t="shared" si="6"/>
        <v>36.11</v>
      </c>
      <c r="O84" s="154">
        <f t="shared" si="7"/>
        <v>0.49000000000000199</v>
      </c>
      <c r="P84">
        <v>14.483910274162282</v>
      </c>
      <c r="Q84">
        <v>8.5342564386596518</v>
      </c>
      <c r="R84">
        <v>0</v>
      </c>
      <c r="S84">
        <v>1.9967322071448352</v>
      </c>
      <c r="T84">
        <v>11.585101080033231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14.29</v>
      </c>
      <c r="J85">
        <f>BYPL_EOD!AC85+BYPL_EOD!AD85</f>
        <v>8.42</v>
      </c>
      <c r="K85">
        <f>MES_EOD!AC85+MES_EOD!AD85</f>
        <v>0</v>
      </c>
      <c r="L85">
        <f>NDMC_EOD!AC85+NDMC_EOD!AD85</f>
        <v>1.97</v>
      </c>
      <c r="M85">
        <f>TPDDL_EOD!AC85+TPDDL_EOD!AD85</f>
        <v>11.43</v>
      </c>
      <c r="N85">
        <f t="shared" si="6"/>
        <v>36.11</v>
      </c>
      <c r="O85" s="154">
        <f t="shared" si="7"/>
        <v>0.49000000000000199</v>
      </c>
      <c r="P85">
        <v>14.483910274162282</v>
      </c>
      <c r="Q85">
        <v>8.5342564386596518</v>
      </c>
      <c r="R85">
        <v>0</v>
      </c>
      <c r="S85">
        <v>1.9967322071448352</v>
      </c>
      <c r="T85">
        <v>11.585101080033231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14.29</v>
      </c>
      <c r="J86">
        <f>BYPL_EOD!AC86+BYPL_EOD!AD86</f>
        <v>8.42</v>
      </c>
      <c r="K86">
        <f>MES_EOD!AC86+MES_EOD!AD86</f>
        <v>0</v>
      </c>
      <c r="L86">
        <f>NDMC_EOD!AC86+NDMC_EOD!AD86</f>
        <v>1.97</v>
      </c>
      <c r="M86">
        <f>TPDDL_EOD!AC86+TPDDL_EOD!AD86</f>
        <v>11.43</v>
      </c>
      <c r="N86">
        <f t="shared" si="6"/>
        <v>36.11</v>
      </c>
      <c r="O86" s="154">
        <f t="shared" si="7"/>
        <v>0.49000000000000199</v>
      </c>
      <c r="P86">
        <v>14.483910274162282</v>
      </c>
      <c r="Q86">
        <v>8.5342564386596518</v>
      </c>
      <c r="R86">
        <v>0</v>
      </c>
      <c r="S86">
        <v>1.9967322071448352</v>
      </c>
      <c r="T86">
        <v>11.585101080033231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14.29</v>
      </c>
      <c r="J87">
        <f>BYPL_EOD!AC87+BYPL_EOD!AD87</f>
        <v>8.42</v>
      </c>
      <c r="K87">
        <f>MES_EOD!AC87+MES_EOD!AD87</f>
        <v>0</v>
      </c>
      <c r="L87">
        <f>NDMC_EOD!AC87+NDMC_EOD!AD87</f>
        <v>1.97</v>
      </c>
      <c r="M87">
        <f>TPDDL_EOD!AC87+TPDDL_EOD!AD87</f>
        <v>11.43</v>
      </c>
      <c r="N87">
        <f t="shared" si="6"/>
        <v>36.11</v>
      </c>
      <c r="O87" s="154">
        <f t="shared" si="7"/>
        <v>0.49000000000000199</v>
      </c>
      <c r="P87">
        <v>14.483910274162282</v>
      </c>
      <c r="Q87">
        <v>8.5342564386596518</v>
      </c>
      <c r="R87">
        <v>0</v>
      </c>
      <c r="S87">
        <v>1.9967322071448352</v>
      </c>
      <c r="T87">
        <v>11.585101080033231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14.29</v>
      </c>
      <c r="J88">
        <f>BYPL_EOD!AC88+BYPL_EOD!AD88</f>
        <v>8.42</v>
      </c>
      <c r="K88">
        <f>MES_EOD!AC88+MES_EOD!AD88</f>
        <v>0</v>
      </c>
      <c r="L88">
        <f>NDMC_EOD!AC88+NDMC_EOD!AD88</f>
        <v>1.97</v>
      </c>
      <c r="M88">
        <f>TPDDL_EOD!AC88+TPDDL_EOD!AD88</f>
        <v>11.43</v>
      </c>
      <c r="N88">
        <f t="shared" si="6"/>
        <v>36.11</v>
      </c>
      <c r="O88" s="154">
        <f t="shared" si="7"/>
        <v>0.49000000000000199</v>
      </c>
      <c r="P88">
        <v>14.483910274162282</v>
      </c>
      <c r="Q88">
        <v>8.5342564386596518</v>
      </c>
      <c r="R88">
        <v>0</v>
      </c>
      <c r="S88">
        <v>1.9967322071448352</v>
      </c>
      <c r="T88">
        <v>11.585101080033231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14.29</v>
      </c>
      <c r="J89">
        <f>BYPL_EOD!AC89+BYPL_EOD!AD89</f>
        <v>8.42</v>
      </c>
      <c r="K89">
        <f>MES_EOD!AC89+MES_EOD!AD89</f>
        <v>0</v>
      </c>
      <c r="L89">
        <f>NDMC_EOD!AC89+NDMC_EOD!AD89</f>
        <v>1.97</v>
      </c>
      <c r="M89">
        <f>TPDDL_EOD!AC89+TPDDL_EOD!AD89</f>
        <v>11.43</v>
      </c>
      <c r="N89">
        <f t="shared" si="6"/>
        <v>36.11</v>
      </c>
      <c r="O89" s="154">
        <f t="shared" si="7"/>
        <v>0.49000000000000199</v>
      </c>
      <c r="P89">
        <v>14.483910274162282</v>
      </c>
      <c r="Q89">
        <v>8.5342564386596518</v>
      </c>
      <c r="R89">
        <v>0</v>
      </c>
      <c r="S89">
        <v>1.9967322071448352</v>
      </c>
      <c r="T89">
        <v>11.585101080033231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14.29</v>
      </c>
      <c r="J90">
        <f>BYPL_EOD!AC90+BYPL_EOD!AD90</f>
        <v>8.42</v>
      </c>
      <c r="K90">
        <f>MES_EOD!AC90+MES_EOD!AD90</f>
        <v>0</v>
      </c>
      <c r="L90">
        <f>NDMC_EOD!AC90+NDMC_EOD!AD90</f>
        <v>1.97</v>
      </c>
      <c r="M90">
        <f>TPDDL_EOD!AC90+TPDDL_EOD!AD90</f>
        <v>11.43</v>
      </c>
      <c r="N90">
        <f t="shared" si="6"/>
        <v>36.11</v>
      </c>
      <c r="O90" s="154">
        <f t="shared" si="7"/>
        <v>0.49000000000000199</v>
      </c>
      <c r="P90">
        <v>14.483910274162282</v>
      </c>
      <c r="Q90">
        <v>8.5342564386596518</v>
      </c>
      <c r="R90">
        <v>0</v>
      </c>
      <c r="S90">
        <v>1.9967322071448352</v>
      </c>
      <c r="T90">
        <v>11.585101080033231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14.29</v>
      </c>
      <c r="J91">
        <f>BYPL_EOD!AC91+BYPL_EOD!AD91</f>
        <v>8.42</v>
      </c>
      <c r="K91">
        <f>MES_EOD!AC91+MES_EOD!AD91</f>
        <v>0</v>
      </c>
      <c r="L91">
        <f>NDMC_EOD!AC91+NDMC_EOD!AD91</f>
        <v>1.97</v>
      </c>
      <c r="M91">
        <f>TPDDL_EOD!AC91+TPDDL_EOD!AD91</f>
        <v>11.43</v>
      </c>
      <c r="N91">
        <f t="shared" si="6"/>
        <v>36.11</v>
      </c>
      <c r="O91" s="154">
        <f t="shared" si="7"/>
        <v>0.49000000000000199</v>
      </c>
      <c r="P91">
        <v>14.483910274162282</v>
      </c>
      <c r="Q91">
        <v>8.5342564386596518</v>
      </c>
      <c r="R91">
        <v>0</v>
      </c>
      <c r="S91">
        <v>1.9967322071448352</v>
      </c>
      <c r="T91">
        <v>11.585101080033231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14.29</v>
      </c>
      <c r="J92">
        <f>BYPL_EOD!AC92+BYPL_EOD!AD92</f>
        <v>8.42</v>
      </c>
      <c r="K92">
        <f>MES_EOD!AC92+MES_EOD!AD92</f>
        <v>0</v>
      </c>
      <c r="L92">
        <f>NDMC_EOD!AC92+NDMC_EOD!AD92</f>
        <v>1.97</v>
      </c>
      <c r="M92">
        <f>TPDDL_EOD!AC92+TPDDL_EOD!AD92</f>
        <v>11.43</v>
      </c>
      <c r="N92">
        <f t="shared" si="6"/>
        <v>36.11</v>
      </c>
      <c r="O92" s="154">
        <f t="shared" si="7"/>
        <v>0.49000000000000199</v>
      </c>
      <c r="P92">
        <v>14.483910274162282</v>
      </c>
      <c r="Q92">
        <v>8.5342564386596518</v>
      </c>
      <c r="R92">
        <v>0</v>
      </c>
      <c r="S92">
        <v>1.9967322071448352</v>
      </c>
      <c r="T92">
        <v>11.585101080033231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14.29</v>
      </c>
      <c r="J93">
        <f>BYPL_EOD!AC93+BYPL_EOD!AD93</f>
        <v>8.42</v>
      </c>
      <c r="K93">
        <f>MES_EOD!AC93+MES_EOD!AD93</f>
        <v>0</v>
      </c>
      <c r="L93">
        <f>NDMC_EOD!AC93+NDMC_EOD!AD93</f>
        <v>1.97</v>
      </c>
      <c r="M93">
        <f>TPDDL_EOD!AC93+TPDDL_EOD!AD93</f>
        <v>11.43</v>
      </c>
      <c r="N93">
        <f t="shared" si="6"/>
        <v>36.11</v>
      </c>
      <c r="O93" s="154">
        <f t="shared" si="7"/>
        <v>0.49000000000000199</v>
      </c>
      <c r="P93">
        <v>14.483910274162282</v>
      </c>
      <c r="Q93">
        <v>8.5342564386596518</v>
      </c>
      <c r="R93">
        <v>0</v>
      </c>
      <c r="S93">
        <v>1.9967322071448352</v>
      </c>
      <c r="T93">
        <v>11.585101080033231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14.29</v>
      </c>
      <c r="J94">
        <f>BYPL_EOD!AC94+BYPL_EOD!AD94</f>
        <v>8.42</v>
      </c>
      <c r="K94">
        <f>MES_EOD!AC94+MES_EOD!AD94</f>
        <v>0</v>
      </c>
      <c r="L94">
        <f>NDMC_EOD!AC94+NDMC_EOD!AD94</f>
        <v>1.97</v>
      </c>
      <c r="M94">
        <f>TPDDL_EOD!AC94+TPDDL_EOD!AD94</f>
        <v>11.43</v>
      </c>
      <c r="N94">
        <f t="shared" si="6"/>
        <v>36.11</v>
      </c>
      <c r="O94" s="154">
        <f t="shared" si="7"/>
        <v>0.49000000000000199</v>
      </c>
      <c r="P94">
        <v>14.483910274162282</v>
      </c>
      <c r="Q94">
        <v>8.5342564386596518</v>
      </c>
      <c r="R94">
        <v>0</v>
      </c>
      <c r="S94">
        <v>1.9967322071448352</v>
      </c>
      <c r="T94">
        <v>11.585101080033231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14.29</v>
      </c>
      <c r="J95">
        <f>BYPL_EOD!AC95+BYPL_EOD!AD95</f>
        <v>8.42</v>
      </c>
      <c r="K95">
        <f>MES_EOD!AC95+MES_EOD!AD95</f>
        <v>0</v>
      </c>
      <c r="L95">
        <f>NDMC_EOD!AC95+NDMC_EOD!AD95</f>
        <v>1.97</v>
      </c>
      <c r="M95">
        <f>TPDDL_EOD!AC95+TPDDL_EOD!AD95</f>
        <v>11.43</v>
      </c>
      <c r="N95">
        <f t="shared" si="6"/>
        <v>36.11</v>
      </c>
      <c r="O95" s="154">
        <f t="shared" si="7"/>
        <v>0.49000000000000199</v>
      </c>
      <c r="P95">
        <v>14.483910274162282</v>
      </c>
      <c r="Q95">
        <v>8.5342564386596518</v>
      </c>
      <c r="R95">
        <v>0</v>
      </c>
      <c r="S95">
        <v>1.9967322071448352</v>
      </c>
      <c r="T95">
        <v>11.585101080033231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14.29</v>
      </c>
      <c r="J96">
        <f>BYPL_EOD!AC96+BYPL_EOD!AD96</f>
        <v>8.42</v>
      </c>
      <c r="K96">
        <f>MES_EOD!AC96+MES_EOD!AD96</f>
        <v>0</v>
      </c>
      <c r="L96">
        <f>NDMC_EOD!AC96+NDMC_EOD!AD96</f>
        <v>1.97</v>
      </c>
      <c r="M96">
        <f>TPDDL_EOD!AC96+TPDDL_EOD!AD96</f>
        <v>11.43</v>
      </c>
      <c r="N96">
        <f t="shared" si="6"/>
        <v>36.11</v>
      </c>
      <c r="O96" s="154">
        <f t="shared" si="7"/>
        <v>0.49000000000000199</v>
      </c>
      <c r="P96">
        <v>14.483910274162282</v>
      </c>
      <c r="Q96">
        <v>8.5342564386596518</v>
      </c>
      <c r="R96">
        <v>0</v>
      </c>
      <c r="S96">
        <v>1.9967322071448352</v>
      </c>
      <c r="T96">
        <v>11.585101080033231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14.29</v>
      </c>
      <c r="J97">
        <f>BYPL_EOD!AC97+BYPL_EOD!AD97</f>
        <v>8.42</v>
      </c>
      <c r="K97">
        <f>MES_EOD!AC97+MES_EOD!AD97</f>
        <v>0</v>
      </c>
      <c r="L97">
        <f>NDMC_EOD!AC97+NDMC_EOD!AD97</f>
        <v>1.97</v>
      </c>
      <c r="M97">
        <f>TPDDL_EOD!AC97+TPDDL_EOD!AD97</f>
        <v>11.43</v>
      </c>
      <c r="N97">
        <f t="shared" si="6"/>
        <v>36.11</v>
      </c>
      <c r="O97" s="154">
        <f t="shared" si="7"/>
        <v>0.49000000000000199</v>
      </c>
      <c r="P97">
        <v>14.483910274162282</v>
      </c>
      <c r="Q97">
        <v>8.5342564386596518</v>
      </c>
      <c r="R97">
        <v>0</v>
      </c>
      <c r="S97">
        <v>1.9967322071448352</v>
      </c>
      <c r="T97">
        <v>11.585101080033231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14.29</v>
      </c>
      <c r="J98">
        <f>BYPL_EOD!AC98+BYPL_EOD!AD98</f>
        <v>8.42</v>
      </c>
      <c r="K98">
        <f>MES_EOD!AC98+MES_EOD!AD98</f>
        <v>0</v>
      </c>
      <c r="L98">
        <f>NDMC_EOD!AC98+NDMC_EOD!AD98</f>
        <v>1.97</v>
      </c>
      <c r="M98">
        <f>TPDDL_EOD!AC98+TPDDL_EOD!AD98</f>
        <v>11.43</v>
      </c>
      <c r="N98">
        <f t="shared" si="6"/>
        <v>36.11</v>
      </c>
      <c r="O98" s="154">
        <f t="shared" si="7"/>
        <v>0.49000000000000199</v>
      </c>
      <c r="P98">
        <v>14.483910274162282</v>
      </c>
      <c r="Q98">
        <v>8.5342564386596518</v>
      </c>
      <c r="R98">
        <v>0</v>
      </c>
      <c r="S98">
        <v>1.9967322071448352</v>
      </c>
      <c r="T98">
        <v>11.585101080033231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0.86944999999999983</v>
      </c>
      <c r="E99" s="156">
        <f t="shared" si="12"/>
        <v>0</v>
      </c>
      <c r="F99" s="156">
        <f t="shared" si="12"/>
        <v>2.016</v>
      </c>
      <c r="G99" s="156">
        <f t="shared" si="12"/>
        <v>0.86944999999999983</v>
      </c>
      <c r="H99" s="156"/>
      <c r="I99" s="156">
        <f t="shared" si="12"/>
        <v>0.30448999999999976</v>
      </c>
      <c r="J99" s="156">
        <f t="shared" si="12"/>
        <v>0.27248500000000014</v>
      </c>
      <c r="K99" s="156">
        <f t="shared" si="12"/>
        <v>0</v>
      </c>
      <c r="L99" s="156">
        <f t="shared" si="12"/>
        <v>4.1972499999999996E-2</v>
      </c>
      <c r="M99" s="156">
        <f t="shared" si="12"/>
        <v>0.24336749999999976</v>
      </c>
      <c r="N99" s="156">
        <f t="shared" si="12"/>
        <v>0.86231500000000039</v>
      </c>
      <c r="O99" s="156">
        <f t="shared" si="12"/>
        <v>7.1350000000000189E-3</v>
      </c>
      <c r="P99" s="156">
        <f t="shared" si="12"/>
        <v>0.3072677834151748</v>
      </c>
      <c r="Q99" s="156">
        <f t="shared" si="12"/>
        <v>0.27424036050508671</v>
      </c>
      <c r="R99" s="156">
        <f t="shared" si="12"/>
        <v>0</v>
      </c>
      <c r="S99" s="156">
        <f t="shared" si="12"/>
        <v>4.2355100263767854E-2</v>
      </c>
      <c r="T99" s="156">
        <f t="shared" si="12"/>
        <v>0.24558675581597098</v>
      </c>
      <c r="U99" s="156">
        <f t="shared" si="12"/>
        <v>0.86944999999999983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49.97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49.97</v>
      </c>
    </row>
    <row r="4" spans="1:7">
      <c r="A4" s="8" t="s">
        <v>46</v>
      </c>
      <c r="B4" s="8">
        <v>49.98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49.98</v>
      </c>
    </row>
    <row r="5" spans="1:7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</row>
    <row r="6" spans="1:7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</row>
    <row r="7" spans="1:7">
      <c r="A7" s="8" t="s">
        <v>49</v>
      </c>
      <c r="B7" s="8">
        <v>49.92</v>
      </c>
      <c r="C7" s="8">
        <f t="shared" si="0"/>
        <v>1</v>
      </c>
      <c r="D7" s="8">
        <f t="shared" si="1"/>
        <v>0</v>
      </c>
      <c r="F7" s="8">
        <f t="shared" si="2"/>
        <v>49.92</v>
      </c>
    </row>
    <row r="8" spans="1:7">
      <c r="A8" s="8" t="s">
        <v>50</v>
      </c>
      <c r="B8" s="8">
        <v>49.86</v>
      </c>
      <c r="C8" s="8">
        <f t="shared" si="0"/>
        <v>1</v>
      </c>
      <c r="D8" s="8">
        <f t="shared" si="1"/>
        <v>0</v>
      </c>
      <c r="F8" s="8">
        <f t="shared" si="2"/>
        <v>49.86</v>
      </c>
    </row>
    <row r="9" spans="1:7">
      <c r="A9" s="8" t="s">
        <v>51</v>
      </c>
      <c r="B9" s="8">
        <v>49.9</v>
      </c>
      <c r="C9" s="8">
        <f t="shared" si="0"/>
        <v>1</v>
      </c>
      <c r="D9" s="8">
        <f t="shared" si="1"/>
        <v>0</v>
      </c>
      <c r="F9" s="8">
        <f t="shared" si="2"/>
        <v>49.9</v>
      </c>
    </row>
    <row r="10" spans="1:7">
      <c r="A10" s="8" t="s">
        <v>52</v>
      </c>
      <c r="B10" s="8">
        <v>49.9</v>
      </c>
      <c r="C10" s="8">
        <f t="shared" si="0"/>
        <v>1</v>
      </c>
      <c r="D10" s="8">
        <f t="shared" si="1"/>
        <v>0</v>
      </c>
      <c r="F10" s="8">
        <f t="shared" si="2"/>
        <v>49.9</v>
      </c>
    </row>
    <row r="11" spans="1:7">
      <c r="A11" s="8" t="s">
        <v>53</v>
      </c>
      <c r="B11" s="8">
        <v>49.91</v>
      </c>
      <c r="C11" s="8">
        <f t="shared" si="0"/>
        <v>1</v>
      </c>
      <c r="D11" s="8">
        <f t="shared" si="1"/>
        <v>0</v>
      </c>
      <c r="F11" s="8">
        <f t="shared" si="2"/>
        <v>49.91</v>
      </c>
    </row>
    <row r="12" spans="1:7">
      <c r="A12" s="8" t="s">
        <v>54</v>
      </c>
      <c r="B12" s="8">
        <v>49.96</v>
      </c>
      <c r="C12" s="8">
        <f t="shared" si="0"/>
        <v>1</v>
      </c>
      <c r="D12" s="8">
        <f t="shared" si="1"/>
        <v>0</v>
      </c>
      <c r="F12" s="8">
        <f t="shared" si="2"/>
        <v>49.96</v>
      </c>
    </row>
    <row r="13" spans="1:7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49.97</v>
      </c>
      <c r="C16" s="8">
        <f t="shared" si="0"/>
        <v>1</v>
      </c>
      <c r="D16" s="8">
        <f t="shared" si="1"/>
        <v>0</v>
      </c>
      <c r="F16" s="8">
        <f t="shared" si="2"/>
        <v>49.97</v>
      </c>
    </row>
    <row r="17" spans="1:6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</row>
    <row r="18" spans="1:6">
      <c r="A18" s="8" t="s">
        <v>60</v>
      </c>
      <c r="B18" s="8">
        <v>49.97</v>
      </c>
      <c r="C18" s="8">
        <f t="shared" si="0"/>
        <v>1</v>
      </c>
      <c r="D18" s="8">
        <f t="shared" si="1"/>
        <v>0</v>
      </c>
      <c r="F18" s="8">
        <f t="shared" si="2"/>
        <v>49.97</v>
      </c>
    </row>
    <row r="19" spans="1:6">
      <c r="A19" s="8" t="s">
        <v>61</v>
      </c>
      <c r="B19" s="8">
        <v>49.97</v>
      </c>
      <c r="C19" s="8">
        <f t="shared" si="0"/>
        <v>1</v>
      </c>
      <c r="D19" s="8">
        <f t="shared" si="1"/>
        <v>0</v>
      </c>
      <c r="F19" s="8">
        <f t="shared" si="2"/>
        <v>49.97</v>
      </c>
    </row>
    <row r="20" spans="1:6">
      <c r="A20" s="8" t="s">
        <v>62</v>
      </c>
      <c r="B20" s="8">
        <v>50.03</v>
      </c>
      <c r="C20" s="8">
        <f t="shared" si="0"/>
        <v>1</v>
      </c>
      <c r="D20" s="8">
        <f t="shared" si="1"/>
        <v>0</v>
      </c>
      <c r="F20" s="8">
        <f t="shared" si="2"/>
        <v>50.03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</row>
    <row r="25" spans="1:6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49.97</v>
      </c>
      <c r="C27" s="8">
        <f t="shared" si="0"/>
        <v>1</v>
      </c>
      <c r="D27" s="8">
        <f t="shared" si="1"/>
        <v>0</v>
      </c>
      <c r="F27" s="8">
        <f t="shared" si="2"/>
        <v>49.97</v>
      </c>
    </row>
    <row r="28" spans="1:6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</row>
    <row r="29" spans="1:6">
      <c r="A29" s="8" t="s">
        <v>71</v>
      </c>
      <c r="B29" s="8">
        <v>49.95</v>
      </c>
      <c r="C29" s="8">
        <f t="shared" si="0"/>
        <v>1</v>
      </c>
      <c r="D29" s="8">
        <f t="shared" si="1"/>
        <v>0</v>
      </c>
      <c r="F29" s="8">
        <f t="shared" si="2"/>
        <v>49.95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50.03</v>
      </c>
      <c r="C31" s="8">
        <f t="shared" si="0"/>
        <v>1</v>
      </c>
      <c r="D31" s="8">
        <f t="shared" si="1"/>
        <v>0</v>
      </c>
      <c r="F31" s="8">
        <f t="shared" si="2"/>
        <v>50.03</v>
      </c>
    </row>
    <row r="32" spans="1:6">
      <c r="A32" s="8" t="s">
        <v>74</v>
      </c>
      <c r="B32" s="8">
        <v>49.95</v>
      </c>
      <c r="C32" s="8">
        <f t="shared" si="0"/>
        <v>1</v>
      </c>
      <c r="D32" s="8">
        <f t="shared" si="1"/>
        <v>0</v>
      </c>
      <c r="F32" s="8">
        <f t="shared" si="2"/>
        <v>49.95</v>
      </c>
    </row>
    <row r="33" spans="1:6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</row>
    <row r="34" spans="1:6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</row>
    <row r="35" spans="1:6">
      <c r="A35" s="8" t="s">
        <v>77</v>
      </c>
      <c r="B35" s="8">
        <v>49.96</v>
      </c>
      <c r="C35" s="8">
        <f t="shared" si="0"/>
        <v>1</v>
      </c>
      <c r="D35" s="8">
        <f t="shared" si="1"/>
        <v>0</v>
      </c>
      <c r="F35" s="8">
        <f t="shared" si="2"/>
        <v>49.96</v>
      </c>
    </row>
    <row r="36" spans="1:6">
      <c r="A36" s="8" t="s">
        <v>78</v>
      </c>
      <c r="B36" s="8">
        <v>49.81</v>
      </c>
      <c r="C36" s="8">
        <f t="shared" si="0"/>
        <v>1</v>
      </c>
      <c r="D36" s="8">
        <f t="shared" si="1"/>
        <v>0</v>
      </c>
      <c r="F36" s="8">
        <f t="shared" si="2"/>
        <v>49.81</v>
      </c>
    </row>
    <row r="37" spans="1:6">
      <c r="A37" s="8" t="s">
        <v>79</v>
      </c>
      <c r="B37" s="8">
        <v>49.75</v>
      </c>
      <c r="C37" s="8">
        <f t="shared" si="0"/>
        <v>1</v>
      </c>
      <c r="D37" s="8">
        <f t="shared" si="1"/>
        <v>0</v>
      </c>
      <c r="F37" s="8">
        <f t="shared" si="2"/>
        <v>49.75</v>
      </c>
    </row>
    <row r="38" spans="1:6">
      <c r="A38" s="8" t="s">
        <v>80</v>
      </c>
      <c r="B38" s="8">
        <v>49.88</v>
      </c>
      <c r="C38" s="8">
        <f t="shared" si="0"/>
        <v>1</v>
      </c>
      <c r="D38" s="8">
        <f t="shared" si="1"/>
        <v>0</v>
      </c>
      <c r="F38" s="8">
        <f t="shared" si="2"/>
        <v>49.88</v>
      </c>
    </row>
    <row r="39" spans="1:6">
      <c r="A39" s="8" t="s">
        <v>81</v>
      </c>
      <c r="B39" s="8">
        <v>49.59</v>
      </c>
      <c r="C39" s="8">
        <f t="shared" si="0"/>
        <v>1</v>
      </c>
      <c r="D39" s="8">
        <f t="shared" si="1"/>
        <v>49.59</v>
      </c>
      <c r="F39" s="8">
        <f t="shared" si="2"/>
        <v>49.59</v>
      </c>
    </row>
    <row r="40" spans="1:6">
      <c r="A40" s="8" t="s">
        <v>82</v>
      </c>
      <c r="B40" s="8">
        <v>49.65</v>
      </c>
      <c r="C40" s="8">
        <f t="shared" si="0"/>
        <v>1</v>
      </c>
      <c r="D40" s="8">
        <f t="shared" si="1"/>
        <v>49.65</v>
      </c>
      <c r="F40" s="8">
        <f t="shared" si="2"/>
        <v>49.65</v>
      </c>
    </row>
    <row r="41" spans="1:6">
      <c r="A41" s="8" t="s">
        <v>83</v>
      </c>
      <c r="B41" s="8">
        <v>49.7</v>
      </c>
      <c r="C41" s="8">
        <f t="shared" si="0"/>
        <v>1</v>
      </c>
      <c r="D41" s="8">
        <f t="shared" si="1"/>
        <v>0</v>
      </c>
      <c r="F41" s="8">
        <f t="shared" si="2"/>
        <v>49.7</v>
      </c>
    </row>
    <row r="42" spans="1:6">
      <c r="A42" s="8" t="s">
        <v>84</v>
      </c>
      <c r="B42" s="8">
        <v>49.78</v>
      </c>
      <c r="C42" s="8">
        <f t="shared" si="0"/>
        <v>1</v>
      </c>
      <c r="D42" s="8">
        <f t="shared" si="1"/>
        <v>0</v>
      </c>
      <c r="F42" s="8">
        <f t="shared" si="2"/>
        <v>49.78</v>
      </c>
    </row>
    <row r="43" spans="1:6">
      <c r="A43" s="8" t="s">
        <v>85</v>
      </c>
      <c r="B43" s="8">
        <v>49.91</v>
      </c>
      <c r="C43" s="8">
        <f t="shared" si="0"/>
        <v>1</v>
      </c>
      <c r="D43" s="8">
        <f t="shared" si="1"/>
        <v>0</v>
      </c>
      <c r="F43" s="8">
        <f t="shared" si="2"/>
        <v>49.91</v>
      </c>
    </row>
    <row r="44" spans="1:6">
      <c r="A44" s="8" t="s">
        <v>86</v>
      </c>
      <c r="B44" s="8">
        <v>49.97</v>
      </c>
      <c r="C44" s="8">
        <f t="shared" si="0"/>
        <v>1</v>
      </c>
      <c r="D44" s="8">
        <f t="shared" si="1"/>
        <v>0</v>
      </c>
      <c r="F44" s="8">
        <f t="shared" si="2"/>
        <v>49.97</v>
      </c>
    </row>
    <row r="45" spans="1:6">
      <c r="A45" s="8" t="s">
        <v>87</v>
      </c>
      <c r="B45" s="8">
        <v>49.97</v>
      </c>
      <c r="C45" s="8">
        <f t="shared" si="0"/>
        <v>1</v>
      </c>
      <c r="D45" s="8">
        <f t="shared" si="1"/>
        <v>0</v>
      </c>
      <c r="F45" s="8">
        <f t="shared" si="2"/>
        <v>49.97</v>
      </c>
    </row>
    <row r="46" spans="1:6">
      <c r="A46" s="8" t="s">
        <v>88</v>
      </c>
      <c r="B46" s="8">
        <v>49.88</v>
      </c>
      <c r="C46" s="8">
        <f t="shared" si="0"/>
        <v>1</v>
      </c>
      <c r="D46" s="8">
        <f t="shared" si="1"/>
        <v>0</v>
      </c>
      <c r="F46" s="8">
        <f t="shared" si="2"/>
        <v>49.88</v>
      </c>
    </row>
    <row r="47" spans="1:6">
      <c r="A47" s="8" t="s">
        <v>89</v>
      </c>
      <c r="B47" s="8">
        <v>49.88</v>
      </c>
      <c r="C47" s="8">
        <f t="shared" si="0"/>
        <v>1</v>
      </c>
      <c r="D47" s="8">
        <f t="shared" si="1"/>
        <v>0</v>
      </c>
      <c r="F47" s="8">
        <f t="shared" si="2"/>
        <v>49.88</v>
      </c>
    </row>
    <row r="48" spans="1:6">
      <c r="A48" s="8" t="s">
        <v>90</v>
      </c>
      <c r="B48" s="8">
        <v>49.85</v>
      </c>
      <c r="C48" s="8">
        <f t="shared" si="0"/>
        <v>1</v>
      </c>
      <c r="D48" s="8">
        <f t="shared" si="1"/>
        <v>0</v>
      </c>
      <c r="F48" s="8">
        <f t="shared" si="2"/>
        <v>49.85</v>
      </c>
    </row>
    <row r="49" spans="1:6">
      <c r="A49" s="8" t="s">
        <v>91</v>
      </c>
      <c r="B49" s="8">
        <v>49.92</v>
      </c>
      <c r="C49" s="8">
        <f t="shared" si="0"/>
        <v>1</v>
      </c>
      <c r="D49" s="8">
        <f t="shared" si="1"/>
        <v>0</v>
      </c>
      <c r="F49" s="8">
        <f t="shared" si="2"/>
        <v>49.92</v>
      </c>
    </row>
    <row r="50" spans="1:6">
      <c r="A50" s="8" t="s">
        <v>92</v>
      </c>
      <c r="B50" s="8">
        <v>49.89</v>
      </c>
      <c r="C50" s="8">
        <f t="shared" si="0"/>
        <v>1</v>
      </c>
      <c r="D50" s="8">
        <f t="shared" si="1"/>
        <v>0</v>
      </c>
      <c r="F50" s="8">
        <f t="shared" si="2"/>
        <v>49.89</v>
      </c>
    </row>
    <row r="51" spans="1:6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49.94</v>
      </c>
      <c r="C53" s="8">
        <f t="shared" si="0"/>
        <v>1</v>
      </c>
      <c r="D53" s="8">
        <f t="shared" si="1"/>
        <v>0</v>
      </c>
      <c r="F53" s="8">
        <f t="shared" si="2"/>
        <v>49.94</v>
      </c>
    </row>
    <row r="54" spans="1:6">
      <c r="A54" s="8" t="s">
        <v>96</v>
      </c>
      <c r="B54" s="8">
        <v>49.99</v>
      </c>
      <c r="C54" s="8">
        <f t="shared" si="0"/>
        <v>1</v>
      </c>
      <c r="D54" s="8">
        <f t="shared" si="1"/>
        <v>0</v>
      </c>
      <c r="F54" s="8">
        <f t="shared" si="2"/>
        <v>49.99</v>
      </c>
    </row>
    <row r="55" spans="1:6">
      <c r="A55" s="8" t="s">
        <v>97</v>
      </c>
      <c r="B55" s="8">
        <v>50.1</v>
      </c>
      <c r="C55" s="8">
        <f t="shared" si="0"/>
        <v>1</v>
      </c>
      <c r="D55" s="8">
        <f t="shared" si="1"/>
        <v>0</v>
      </c>
      <c r="F55" s="8">
        <f t="shared" si="2"/>
        <v>50.1</v>
      </c>
    </row>
    <row r="56" spans="1:6">
      <c r="A56" s="8" t="s">
        <v>98</v>
      </c>
      <c r="B56" s="8">
        <v>50.07</v>
      </c>
      <c r="C56" s="8">
        <f t="shared" si="0"/>
        <v>1</v>
      </c>
      <c r="D56" s="8">
        <f t="shared" si="1"/>
        <v>0</v>
      </c>
      <c r="F56" s="8">
        <f t="shared" si="2"/>
        <v>50.07</v>
      </c>
    </row>
    <row r="57" spans="1:6">
      <c r="A57" s="8" t="s">
        <v>99</v>
      </c>
      <c r="B57" s="8">
        <v>50.11</v>
      </c>
      <c r="C57" s="8">
        <f t="shared" si="0"/>
        <v>1</v>
      </c>
      <c r="D57" s="8">
        <f t="shared" si="1"/>
        <v>0</v>
      </c>
      <c r="F57" s="8">
        <f t="shared" si="2"/>
        <v>50.11</v>
      </c>
    </row>
    <row r="58" spans="1:6">
      <c r="A58" s="8" t="s">
        <v>100</v>
      </c>
      <c r="B58" s="8">
        <v>50.11</v>
      </c>
      <c r="C58" s="8">
        <f t="shared" si="0"/>
        <v>1</v>
      </c>
      <c r="D58" s="8">
        <f t="shared" si="1"/>
        <v>0</v>
      </c>
      <c r="F58" s="8">
        <f t="shared" si="2"/>
        <v>50.11</v>
      </c>
    </row>
    <row r="59" spans="1:6">
      <c r="A59" s="8" t="s">
        <v>101</v>
      </c>
      <c r="B59" s="8">
        <v>50.11</v>
      </c>
      <c r="C59" s="8">
        <f t="shared" si="0"/>
        <v>1</v>
      </c>
      <c r="D59" s="8">
        <f t="shared" si="1"/>
        <v>0</v>
      </c>
      <c r="F59" s="8">
        <f t="shared" si="2"/>
        <v>50.11</v>
      </c>
    </row>
    <row r="60" spans="1:6">
      <c r="A60" s="8" t="s">
        <v>102</v>
      </c>
      <c r="B60" s="8">
        <v>50.04</v>
      </c>
      <c r="C60" s="8">
        <f t="shared" si="0"/>
        <v>1</v>
      </c>
      <c r="D60" s="8">
        <f t="shared" si="1"/>
        <v>0</v>
      </c>
      <c r="F60" s="8">
        <f t="shared" si="2"/>
        <v>50.04</v>
      </c>
    </row>
    <row r="61" spans="1:6">
      <c r="A61" s="8" t="s">
        <v>103</v>
      </c>
      <c r="B61" s="8">
        <v>50.01</v>
      </c>
      <c r="C61" s="8">
        <f t="shared" si="0"/>
        <v>1</v>
      </c>
      <c r="D61" s="8">
        <f t="shared" si="1"/>
        <v>0</v>
      </c>
      <c r="F61" s="8">
        <f t="shared" si="2"/>
        <v>50.01</v>
      </c>
    </row>
    <row r="62" spans="1:6">
      <c r="A62" s="8" t="s">
        <v>104</v>
      </c>
      <c r="B62" s="8">
        <v>50</v>
      </c>
      <c r="C62" s="8">
        <f t="shared" si="0"/>
        <v>1</v>
      </c>
      <c r="D62" s="8">
        <f t="shared" si="1"/>
        <v>0</v>
      </c>
      <c r="F62" s="8">
        <f t="shared" si="2"/>
        <v>50</v>
      </c>
    </row>
    <row r="63" spans="1:6">
      <c r="A63" s="8" t="s">
        <v>105</v>
      </c>
      <c r="B63" s="8">
        <v>50.1</v>
      </c>
      <c r="C63" s="8">
        <f t="shared" si="0"/>
        <v>1</v>
      </c>
      <c r="D63" s="8">
        <f t="shared" si="1"/>
        <v>0</v>
      </c>
      <c r="F63" s="8">
        <f t="shared" si="2"/>
        <v>50.1</v>
      </c>
    </row>
    <row r="64" spans="1:6">
      <c r="A64" s="8" t="s">
        <v>106</v>
      </c>
      <c r="B64" s="8">
        <v>50.03</v>
      </c>
      <c r="C64" s="8">
        <f t="shared" si="0"/>
        <v>1</v>
      </c>
      <c r="D64" s="8">
        <f t="shared" si="1"/>
        <v>0</v>
      </c>
      <c r="F64" s="8">
        <f t="shared" si="2"/>
        <v>50.03</v>
      </c>
    </row>
    <row r="65" spans="1:6">
      <c r="A65" s="8" t="s">
        <v>107</v>
      </c>
      <c r="B65" s="8">
        <v>50.06</v>
      </c>
      <c r="C65" s="8">
        <f t="shared" si="0"/>
        <v>1</v>
      </c>
      <c r="D65" s="8">
        <f t="shared" si="1"/>
        <v>0</v>
      </c>
      <c r="F65" s="8">
        <f t="shared" si="2"/>
        <v>50.06</v>
      </c>
    </row>
    <row r="66" spans="1:6">
      <c r="A66" s="8" t="s">
        <v>108</v>
      </c>
      <c r="B66" s="8">
        <v>50.02</v>
      </c>
      <c r="C66" s="8">
        <f t="shared" si="0"/>
        <v>1</v>
      </c>
      <c r="D66" s="8">
        <f t="shared" si="1"/>
        <v>0</v>
      </c>
      <c r="F66" s="8">
        <f t="shared" si="2"/>
        <v>50.02</v>
      </c>
    </row>
    <row r="67" spans="1:6">
      <c r="A67" s="8" t="s">
        <v>109</v>
      </c>
      <c r="B67" s="8">
        <v>50.04</v>
      </c>
      <c r="C67" s="8">
        <f t="shared" si="0"/>
        <v>1</v>
      </c>
      <c r="D67" s="8">
        <f t="shared" si="1"/>
        <v>0</v>
      </c>
      <c r="F67" s="8">
        <f t="shared" si="2"/>
        <v>50.04</v>
      </c>
    </row>
    <row r="68" spans="1:6">
      <c r="A68" s="8" t="s">
        <v>110</v>
      </c>
      <c r="B68" s="8">
        <v>50.03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50.03</v>
      </c>
    </row>
    <row r="69" spans="1:6">
      <c r="A69" s="8" t="s">
        <v>111</v>
      </c>
      <c r="B69" s="8">
        <v>50.03</v>
      </c>
      <c r="C69" s="8">
        <f t="shared" si="3"/>
        <v>1</v>
      </c>
      <c r="D69" s="8">
        <f t="shared" si="4"/>
        <v>0</v>
      </c>
      <c r="F69" s="8">
        <f t="shared" si="5"/>
        <v>50.03</v>
      </c>
    </row>
    <row r="70" spans="1:6">
      <c r="A70" s="8" t="s">
        <v>112</v>
      </c>
      <c r="B70" s="8">
        <v>50.04</v>
      </c>
      <c r="C70" s="8">
        <f t="shared" si="3"/>
        <v>1</v>
      </c>
      <c r="D70" s="8">
        <f t="shared" si="4"/>
        <v>0</v>
      </c>
      <c r="F70" s="8">
        <f t="shared" si="5"/>
        <v>50.04</v>
      </c>
    </row>
    <row r="71" spans="1:6">
      <c r="A71" s="8" t="s">
        <v>113</v>
      </c>
      <c r="B71" s="8">
        <v>50.18</v>
      </c>
      <c r="C71" s="8">
        <f t="shared" si="3"/>
        <v>1</v>
      </c>
      <c r="D71" s="8">
        <f t="shared" si="4"/>
        <v>0</v>
      </c>
      <c r="F71" s="8">
        <f t="shared" si="5"/>
        <v>50.18</v>
      </c>
    </row>
    <row r="72" spans="1:6">
      <c r="A72" s="8" t="s">
        <v>114</v>
      </c>
      <c r="B72" s="8">
        <v>50.03</v>
      </c>
      <c r="C72" s="8">
        <f t="shared" si="3"/>
        <v>1</v>
      </c>
      <c r="D72" s="8">
        <f t="shared" si="4"/>
        <v>0</v>
      </c>
      <c r="F72" s="8">
        <f t="shared" si="5"/>
        <v>50.03</v>
      </c>
    </row>
    <row r="73" spans="1:6">
      <c r="A73" s="8" t="s">
        <v>115</v>
      </c>
      <c r="B73" s="8">
        <v>50.04</v>
      </c>
      <c r="C73" s="8">
        <f t="shared" si="3"/>
        <v>1</v>
      </c>
      <c r="D73" s="8">
        <f t="shared" si="4"/>
        <v>0</v>
      </c>
      <c r="F73" s="8">
        <f t="shared" si="5"/>
        <v>50.04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50.13</v>
      </c>
      <c r="C75" s="8">
        <f t="shared" si="3"/>
        <v>1</v>
      </c>
      <c r="D75" s="8">
        <f t="shared" si="4"/>
        <v>0</v>
      </c>
      <c r="F75" s="8">
        <f t="shared" si="5"/>
        <v>50.13</v>
      </c>
    </row>
    <row r="76" spans="1:6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</row>
    <row r="77" spans="1:6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</row>
    <row r="78" spans="1:6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</row>
    <row r="79" spans="1:6">
      <c r="A79" s="8" t="s">
        <v>121</v>
      </c>
      <c r="B79" s="8">
        <v>49.95</v>
      </c>
      <c r="C79" s="8">
        <f t="shared" si="3"/>
        <v>1</v>
      </c>
      <c r="D79" s="8">
        <f t="shared" si="4"/>
        <v>0</v>
      </c>
      <c r="F79" s="8">
        <f t="shared" si="5"/>
        <v>49.95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</row>
    <row r="82" spans="1:6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50.05</v>
      </c>
      <c r="C86" s="8">
        <f t="shared" si="3"/>
        <v>1</v>
      </c>
      <c r="D86" s="8">
        <f t="shared" si="4"/>
        <v>0</v>
      </c>
      <c r="F86" s="8">
        <f t="shared" si="5"/>
        <v>50.05</v>
      </c>
    </row>
    <row r="87" spans="1:6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</row>
    <row r="88" spans="1:6">
      <c r="A88" s="8" t="s">
        <v>130</v>
      </c>
      <c r="B88" s="8">
        <v>50.04</v>
      </c>
      <c r="C88" s="8">
        <f t="shared" si="3"/>
        <v>1</v>
      </c>
      <c r="D88" s="8">
        <f t="shared" si="4"/>
        <v>0</v>
      </c>
      <c r="F88" s="8">
        <f t="shared" si="5"/>
        <v>50.04</v>
      </c>
    </row>
    <row r="89" spans="1:6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49.92</v>
      </c>
      <c r="C91" s="8">
        <f t="shared" si="3"/>
        <v>1</v>
      </c>
      <c r="D91" s="8">
        <f t="shared" si="4"/>
        <v>0</v>
      </c>
      <c r="F91" s="8">
        <f t="shared" si="5"/>
        <v>49.92</v>
      </c>
    </row>
    <row r="92" spans="1:6">
      <c r="A92" s="8" t="s">
        <v>134</v>
      </c>
      <c r="B92" s="8">
        <v>49.98</v>
      </c>
      <c r="C92" s="8">
        <f t="shared" si="3"/>
        <v>1</v>
      </c>
      <c r="D92" s="8">
        <f t="shared" si="4"/>
        <v>0</v>
      </c>
      <c r="F92" s="8">
        <f t="shared" si="5"/>
        <v>49.98</v>
      </c>
    </row>
    <row r="93" spans="1:6">
      <c r="A93" s="8" t="s">
        <v>135</v>
      </c>
      <c r="B93" s="8">
        <v>49.79</v>
      </c>
      <c r="C93" s="8">
        <f t="shared" si="3"/>
        <v>1</v>
      </c>
      <c r="D93" s="8">
        <f t="shared" si="4"/>
        <v>0</v>
      </c>
      <c r="F93" s="8">
        <f t="shared" si="5"/>
        <v>49.79</v>
      </c>
    </row>
    <row r="94" spans="1:6">
      <c r="A94" s="8" t="s">
        <v>136</v>
      </c>
      <c r="B94" s="8">
        <v>49.97</v>
      </c>
      <c r="C94" s="8">
        <f t="shared" si="3"/>
        <v>1</v>
      </c>
      <c r="D94" s="8">
        <f t="shared" si="4"/>
        <v>0</v>
      </c>
      <c r="F94" s="8">
        <f t="shared" si="5"/>
        <v>49.97</v>
      </c>
    </row>
    <row r="95" spans="1:6">
      <c r="A95" s="8" t="s">
        <v>137</v>
      </c>
      <c r="B95" s="8">
        <v>49.91</v>
      </c>
      <c r="C95" s="8">
        <f t="shared" si="3"/>
        <v>1</v>
      </c>
      <c r="D95" s="8">
        <f t="shared" si="4"/>
        <v>0</v>
      </c>
      <c r="F95" s="8">
        <f t="shared" si="5"/>
        <v>49.91</v>
      </c>
    </row>
    <row r="96" spans="1:6">
      <c r="A96" s="8" t="s">
        <v>138</v>
      </c>
      <c r="B96" s="8">
        <v>49.93</v>
      </c>
      <c r="C96" s="8">
        <f t="shared" si="3"/>
        <v>1</v>
      </c>
      <c r="D96" s="8">
        <f t="shared" si="4"/>
        <v>0</v>
      </c>
      <c r="F96" s="8">
        <f t="shared" si="5"/>
        <v>49.93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175</v>
      </c>
      <c r="B99" s="29">
        <f>AVERAGE(B3:B98)</f>
        <v>49.971250000000019</v>
      </c>
      <c r="C99" s="8">
        <f>SUM(C3:C98)/4000</f>
        <v>2.4E-2</v>
      </c>
      <c r="D99" s="8">
        <f>SUM(D3:D98)</f>
        <v>99.240000000000009</v>
      </c>
      <c r="F99" s="8">
        <f t="shared" si="5"/>
        <v>49.971250000000019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81.97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211.67000000000002</v>
      </c>
      <c r="O26" s="154">
        <f t="shared" si="1"/>
        <v>0</v>
      </c>
      <c r="P26">
        <v>81.97</v>
      </c>
      <c r="Q26">
        <v>47.39</v>
      </c>
      <c r="R26">
        <v>5.82</v>
      </c>
      <c r="S26">
        <v>19.22</v>
      </c>
      <c r="T26">
        <v>57.27</v>
      </c>
      <c r="U26" s="156">
        <f t="shared" si="2"/>
        <v>211.67000000000002</v>
      </c>
      <c r="V26" s="154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223.42000000000002</v>
      </c>
      <c r="E27">
        <f>BAWANA!AM27</f>
        <v>0</v>
      </c>
      <c r="F27">
        <f t="shared" si="4"/>
        <v>256</v>
      </c>
      <c r="G27">
        <f t="shared" si="5"/>
        <v>223.42000000000002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223.42</v>
      </c>
      <c r="O27" s="154">
        <f t="shared" si="1"/>
        <v>0</v>
      </c>
      <c r="P27">
        <v>75.000000000000014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223.42000000000002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236.42000000000002</v>
      </c>
      <c r="E28">
        <f>BAWANA!AM28</f>
        <v>0</v>
      </c>
      <c r="F28">
        <f t="shared" si="4"/>
        <v>256</v>
      </c>
      <c r="G28">
        <f t="shared" si="5"/>
        <v>236.42000000000002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18.82</v>
      </c>
      <c r="L28">
        <f>NDMC_EOD!AK28+NDMC_EOD!AL28</f>
        <v>18</v>
      </c>
      <c r="M28">
        <f>TPDDL_EOD!AK28+TPDDL_EOD!AL28</f>
        <v>69.599999999999994</v>
      </c>
      <c r="N28">
        <f t="shared" si="0"/>
        <v>236.42</v>
      </c>
      <c r="O28" s="154">
        <f t="shared" si="1"/>
        <v>0</v>
      </c>
      <c r="P28">
        <v>75.000000000000014</v>
      </c>
      <c r="Q28">
        <v>55.000000000000007</v>
      </c>
      <c r="R28">
        <v>18.820000000000004</v>
      </c>
      <c r="S28">
        <v>18.000000000000004</v>
      </c>
      <c r="T28">
        <v>69.600000000000009</v>
      </c>
      <c r="U28" s="156">
        <f t="shared" si="2"/>
        <v>236.42000000000002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13.78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55</v>
      </c>
      <c r="R29">
        <v>13.78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13.78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55</v>
      </c>
      <c r="R30">
        <v>13.78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105.39</v>
      </c>
      <c r="J31">
        <f>BYPL_EOD!AK31+BYPL_EOD!AL31</f>
        <v>55</v>
      </c>
      <c r="K31">
        <f>MES_EOD!AK31+MES_EOD!AL31</f>
        <v>8.01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105.39000000000001</v>
      </c>
      <c r="Q31">
        <v>55.000000000000007</v>
      </c>
      <c r="R31">
        <v>8.0100000000000016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105.3</v>
      </c>
      <c r="J32">
        <f>BYPL_EOD!AK32+BYPL_EOD!AL32</f>
        <v>55</v>
      </c>
      <c r="K32">
        <f>MES_EOD!AK32+MES_EOD!AL32</f>
        <v>8.1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105.3</v>
      </c>
      <c r="Q32">
        <v>55</v>
      </c>
      <c r="R32">
        <v>8.1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105.22</v>
      </c>
      <c r="J33">
        <f>BYPL_EOD!AK33+BYPL_EOD!AL33</f>
        <v>55</v>
      </c>
      <c r="K33">
        <f>MES_EOD!AK33+MES_EOD!AL33</f>
        <v>8.18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105.22</v>
      </c>
      <c r="Q33">
        <v>55</v>
      </c>
      <c r="R33">
        <v>8.18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104.93</v>
      </c>
      <c r="J34">
        <f>BYPL_EOD!AK34+BYPL_EOD!AL34</f>
        <v>55</v>
      </c>
      <c r="K34">
        <f>MES_EOD!AK34+MES_EOD!AL34</f>
        <v>8.4700000000000006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104.93</v>
      </c>
      <c r="Q34">
        <v>55</v>
      </c>
      <c r="R34">
        <v>8.4700000000000006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104.86</v>
      </c>
      <c r="J35">
        <f>BYPL_EOD!AK35+BYPL_EOD!AL35</f>
        <v>55</v>
      </c>
      <c r="K35">
        <f>MES_EOD!AK35+MES_EOD!AL35</f>
        <v>8.5399999999999991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104.86</v>
      </c>
      <c r="Q35">
        <v>55</v>
      </c>
      <c r="R35">
        <v>8.5399999999999991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104.86</v>
      </c>
      <c r="J36">
        <f>BYPL_EOD!AK36+BYPL_EOD!AL36</f>
        <v>55</v>
      </c>
      <c r="K36">
        <f>MES_EOD!AK36+MES_EOD!AL36</f>
        <v>8.5399999999999991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104.86</v>
      </c>
      <c r="Q36">
        <v>55</v>
      </c>
      <c r="R36">
        <v>8.5399999999999991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104.86</v>
      </c>
      <c r="J37">
        <f>BYPL_EOD!AK37+BYPL_EOD!AL37</f>
        <v>55</v>
      </c>
      <c r="K37">
        <f>MES_EOD!AK37+MES_EOD!AL37</f>
        <v>8.5399999999999991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104.86</v>
      </c>
      <c r="Q37">
        <v>55</v>
      </c>
      <c r="R37">
        <v>8.5399999999999991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104.86</v>
      </c>
      <c r="J38">
        <f>BYPL_EOD!AK38+BYPL_EOD!AL38</f>
        <v>55</v>
      </c>
      <c r="K38">
        <f>MES_EOD!AK38+MES_EOD!AL38</f>
        <v>8.5399999999999991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104.86</v>
      </c>
      <c r="Q38">
        <v>55</v>
      </c>
      <c r="R38">
        <v>8.5399999999999991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105.07</v>
      </c>
      <c r="J39">
        <f>BYPL_EOD!AK39+BYPL_EOD!AL39</f>
        <v>55</v>
      </c>
      <c r="K39">
        <f>MES_EOD!AK39+MES_EOD!AL39</f>
        <v>8.33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105.07</v>
      </c>
      <c r="Q39">
        <v>55</v>
      </c>
      <c r="R39">
        <v>8.33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105.15</v>
      </c>
      <c r="J40">
        <f>BYPL_EOD!AK40+BYPL_EOD!AL40</f>
        <v>55</v>
      </c>
      <c r="K40">
        <f>MES_EOD!AK40+MES_EOD!AL40</f>
        <v>8.25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105.15</v>
      </c>
      <c r="Q40">
        <v>55</v>
      </c>
      <c r="R40">
        <v>8.25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105.15</v>
      </c>
      <c r="J41">
        <f>BYPL_EOD!AK41+BYPL_EOD!AL41</f>
        <v>55</v>
      </c>
      <c r="K41">
        <f>MES_EOD!AK41+MES_EOD!AL41</f>
        <v>8.25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105.15</v>
      </c>
      <c r="Q41">
        <v>55</v>
      </c>
      <c r="R41">
        <v>8.25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105.15</v>
      </c>
      <c r="J42">
        <f>BYPL_EOD!AK42+BYPL_EOD!AL42</f>
        <v>55</v>
      </c>
      <c r="K42">
        <f>MES_EOD!AK42+MES_EOD!AL42</f>
        <v>8.25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105.15</v>
      </c>
      <c r="Q42">
        <v>55</v>
      </c>
      <c r="R42">
        <v>8.25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105.3</v>
      </c>
      <c r="J43">
        <f>BYPL_EOD!AK43+BYPL_EOD!AL43</f>
        <v>55</v>
      </c>
      <c r="K43">
        <f>MES_EOD!AK43+MES_EOD!AL43</f>
        <v>8.1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105.3</v>
      </c>
      <c r="Q43">
        <v>55</v>
      </c>
      <c r="R43">
        <v>8.1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105.3</v>
      </c>
      <c r="J44">
        <f>BYPL_EOD!AK44+BYPL_EOD!AL44</f>
        <v>55</v>
      </c>
      <c r="K44">
        <f>MES_EOD!AK44+MES_EOD!AL44</f>
        <v>8.1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105.3</v>
      </c>
      <c r="Q44">
        <v>55</v>
      </c>
      <c r="R44">
        <v>8.1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105.47</v>
      </c>
      <c r="J45">
        <f>BYPL_EOD!AK45+BYPL_EOD!AL45</f>
        <v>55</v>
      </c>
      <c r="K45">
        <f>MES_EOD!AK45+MES_EOD!AL45</f>
        <v>7.93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105.47</v>
      </c>
      <c r="Q45">
        <v>55</v>
      </c>
      <c r="R45">
        <v>7.93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105.65</v>
      </c>
      <c r="J46">
        <f>BYPL_EOD!AK46+BYPL_EOD!AL46</f>
        <v>55</v>
      </c>
      <c r="K46">
        <f>MES_EOD!AK46+MES_EOD!AL46</f>
        <v>7.75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105.65</v>
      </c>
      <c r="Q46">
        <v>55</v>
      </c>
      <c r="R46">
        <v>7.75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105.84</v>
      </c>
      <c r="J47">
        <f>BYPL_EOD!AK47+BYPL_EOD!AL47</f>
        <v>55</v>
      </c>
      <c r="K47">
        <f>MES_EOD!AK47+MES_EOD!AL47</f>
        <v>7.56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105.84</v>
      </c>
      <c r="Q47">
        <v>55</v>
      </c>
      <c r="R47">
        <v>7.56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105.94</v>
      </c>
      <c r="J48">
        <f>BYPL_EOD!AK48+BYPL_EOD!AL48</f>
        <v>55</v>
      </c>
      <c r="K48">
        <f>MES_EOD!AK48+MES_EOD!AL48</f>
        <v>7.46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105.94</v>
      </c>
      <c r="Q48">
        <v>55</v>
      </c>
      <c r="R48">
        <v>7.46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106.25</v>
      </c>
      <c r="J49">
        <f>BYPL_EOD!AK49+BYPL_EOD!AL49</f>
        <v>55</v>
      </c>
      <c r="K49">
        <f>MES_EOD!AK49+MES_EOD!AL49</f>
        <v>7.15</v>
      </c>
      <c r="L49">
        <f>NDMC_EOD!AK49+NDMC_EOD!AL49</f>
        <v>18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106.25</v>
      </c>
      <c r="Q49">
        <v>55</v>
      </c>
      <c r="R49">
        <v>7.15</v>
      </c>
      <c r="S49">
        <v>18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106.37</v>
      </c>
      <c r="J50">
        <f>BYPL_EOD!AK50+BYPL_EOD!AL50</f>
        <v>55</v>
      </c>
      <c r="K50">
        <f>MES_EOD!AK50+MES_EOD!AL50</f>
        <v>7.03</v>
      </c>
      <c r="L50">
        <f>NDMC_EOD!AK50+NDMC_EOD!AL50</f>
        <v>18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106.37</v>
      </c>
      <c r="Q50">
        <v>55</v>
      </c>
      <c r="R50">
        <v>7.03</v>
      </c>
      <c r="S50">
        <v>18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236.43599999999998</v>
      </c>
      <c r="E51">
        <f>BAWANA!AM51</f>
        <v>0</v>
      </c>
      <c r="F51">
        <f t="shared" si="4"/>
        <v>256</v>
      </c>
      <c r="G51">
        <f t="shared" si="5"/>
        <v>236.43599999999998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13.82</v>
      </c>
      <c r="L51">
        <f>NDMC_EOD!AK51+NDMC_EOD!AL51</f>
        <v>18</v>
      </c>
      <c r="M51">
        <f>TPDDL_EOD!AK51+TPDDL_EOD!AL51</f>
        <v>50</v>
      </c>
      <c r="N51">
        <f t="shared" si="0"/>
        <v>236.44</v>
      </c>
      <c r="O51" s="154">
        <f t="shared" si="1"/>
        <v>-4.0000000000190994E-3</v>
      </c>
      <c r="P51">
        <v>99.618314667568939</v>
      </c>
      <c r="Q51">
        <v>54.999069531382162</v>
      </c>
      <c r="R51">
        <v>13.819766198612754</v>
      </c>
      <c r="S51">
        <v>17.999695482997801</v>
      </c>
      <c r="T51">
        <v>49.99915411943833</v>
      </c>
      <c r="U51" s="156">
        <f t="shared" si="2"/>
        <v>236.43599999999998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228.43599999999998</v>
      </c>
      <c r="E52">
        <f>BAWANA!AM52</f>
        <v>0</v>
      </c>
      <c r="F52">
        <f t="shared" si="4"/>
        <v>256</v>
      </c>
      <c r="G52">
        <f t="shared" si="5"/>
        <v>228.43599999999998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228.44</v>
      </c>
      <c r="O52" s="154">
        <f t="shared" si="1"/>
        <v>-4.0000000000190994E-3</v>
      </c>
      <c r="P52">
        <v>99.618255646997014</v>
      </c>
      <c r="Q52">
        <v>54.999036946244082</v>
      </c>
      <c r="R52">
        <v>5.819898091402556</v>
      </c>
      <c r="S52">
        <v>17.999684818770792</v>
      </c>
      <c r="T52">
        <v>49.99912449658553</v>
      </c>
      <c r="U52" s="156">
        <f t="shared" si="2"/>
        <v>228.43599999999998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234.43599999999998</v>
      </c>
      <c r="E53">
        <f>BAWANA!AM53</f>
        <v>0</v>
      </c>
      <c r="F53">
        <f t="shared" si="4"/>
        <v>256</v>
      </c>
      <c r="G53">
        <f t="shared" si="5"/>
        <v>234.43599999999998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11.82</v>
      </c>
      <c r="L53">
        <f>NDMC_EOD!AK53+NDMC_EOD!AL53</f>
        <v>18</v>
      </c>
      <c r="M53">
        <f>TPDDL_EOD!AK53+TPDDL_EOD!AL53</f>
        <v>50</v>
      </c>
      <c r="N53">
        <f t="shared" si="0"/>
        <v>234.44</v>
      </c>
      <c r="O53" s="154">
        <f t="shared" si="1"/>
        <v>-4.0000000000190994E-3</v>
      </c>
      <c r="P53">
        <v>99.618300290052886</v>
      </c>
      <c r="Q53">
        <v>54.999061593584706</v>
      </c>
      <c r="R53">
        <v>11.819798327930387</v>
      </c>
      <c r="S53">
        <v>17.999692885173179</v>
      </c>
      <c r="T53">
        <v>49.999146903258826</v>
      </c>
      <c r="U53" s="156">
        <f t="shared" si="2"/>
        <v>234.43599999999998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234.43599999999998</v>
      </c>
      <c r="E54">
        <f>BAWANA!AM54</f>
        <v>0</v>
      </c>
      <c r="F54">
        <f t="shared" si="4"/>
        <v>256</v>
      </c>
      <c r="G54">
        <f t="shared" si="5"/>
        <v>234.43599999999998</v>
      </c>
      <c r="H54" s="154"/>
      <c r="I54">
        <f>BRPL_EOD!AK54+BRPL_EOD!AL54</f>
        <v>99.62</v>
      </c>
      <c r="J54">
        <f>BYPL_EOD!AK54+BYPL_EOD!AL54</f>
        <v>55</v>
      </c>
      <c r="K54">
        <f>MES_EOD!AK54+MES_EOD!AL54</f>
        <v>11.82</v>
      </c>
      <c r="L54">
        <f>NDMC_EOD!AK54+NDMC_EOD!AL54</f>
        <v>18</v>
      </c>
      <c r="M54">
        <f>TPDDL_EOD!AK54+TPDDL_EOD!AL54</f>
        <v>50</v>
      </c>
      <c r="N54">
        <f t="shared" si="0"/>
        <v>234.44</v>
      </c>
      <c r="O54" s="154">
        <f t="shared" si="1"/>
        <v>-4.0000000000190994E-3</v>
      </c>
      <c r="P54">
        <v>99.618300290052886</v>
      </c>
      <c r="Q54">
        <v>54.999061593584706</v>
      </c>
      <c r="R54">
        <v>11.819798327930387</v>
      </c>
      <c r="S54">
        <v>17.999692885173179</v>
      </c>
      <c r="T54">
        <v>49.999146903258826</v>
      </c>
      <c r="U54" s="156">
        <f t="shared" si="2"/>
        <v>234.43599999999998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232.44</v>
      </c>
      <c r="E55">
        <f>BAWANA!AM55</f>
        <v>0</v>
      </c>
      <c r="F55">
        <f t="shared" si="4"/>
        <v>256</v>
      </c>
      <c r="G55">
        <f t="shared" si="5"/>
        <v>232.44</v>
      </c>
      <c r="H55" s="154"/>
      <c r="I55">
        <f>BRPL_EOD!AK55+BRPL_EOD!AL55</f>
        <v>99.62</v>
      </c>
      <c r="J55">
        <f>BYPL_EOD!AK55+BYPL_EOD!AL55</f>
        <v>55</v>
      </c>
      <c r="K55">
        <f>MES_EOD!AK55+MES_EOD!AL55</f>
        <v>9.82</v>
      </c>
      <c r="L55">
        <f>NDMC_EOD!AK55+NDMC_EOD!AL55</f>
        <v>18</v>
      </c>
      <c r="M55">
        <f>TPDDL_EOD!AK55+TPDDL_EOD!AL55</f>
        <v>50</v>
      </c>
      <c r="N55">
        <f t="shared" si="0"/>
        <v>232.44</v>
      </c>
      <c r="O55" s="154">
        <f t="shared" si="1"/>
        <v>0</v>
      </c>
      <c r="P55">
        <v>99.62</v>
      </c>
      <c r="Q55">
        <v>55</v>
      </c>
      <c r="R55">
        <v>9.82</v>
      </c>
      <c r="S55">
        <v>18</v>
      </c>
      <c r="T55">
        <v>50</v>
      </c>
      <c r="U55" s="156">
        <f t="shared" si="2"/>
        <v>232.44</v>
      </c>
      <c r="V55" s="154">
        <f t="shared" si="3"/>
        <v>0</v>
      </c>
      <c r="Y55">
        <f>BAWANA!AW55+BAWANA!AX55</f>
        <v>32</v>
      </c>
      <c r="Z55">
        <f>BAWANA!BD55+BAWANA!BE55</f>
        <v>5.56</v>
      </c>
      <c r="AA55">
        <f>BAWANA!X55+BAWANA!Y55</f>
        <v>32</v>
      </c>
      <c r="AB55">
        <f>BAWANA!AE55+BAWANA!AF55</f>
        <v>5.56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231.44</v>
      </c>
      <c r="E56">
        <f>BAWANA!AM56</f>
        <v>0</v>
      </c>
      <c r="F56">
        <f t="shared" si="4"/>
        <v>256</v>
      </c>
      <c r="G56">
        <f t="shared" si="5"/>
        <v>231.44</v>
      </c>
      <c r="H56" s="154"/>
      <c r="I56">
        <f>BRPL_EOD!AK56+BRPL_EOD!AL56</f>
        <v>99.62</v>
      </c>
      <c r="J56">
        <f>BYPL_EOD!AK56+BYPL_EOD!AL56</f>
        <v>55</v>
      </c>
      <c r="K56">
        <f>MES_EOD!AK56+MES_EOD!AL56</f>
        <v>8.82</v>
      </c>
      <c r="L56">
        <f>NDMC_EOD!AK56+NDMC_EOD!AL56</f>
        <v>18</v>
      </c>
      <c r="M56">
        <f>TPDDL_EOD!AK56+TPDDL_EOD!AL56</f>
        <v>50</v>
      </c>
      <c r="N56">
        <f t="shared" si="0"/>
        <v>231.44</v>
      </c>
      <c r="O56" s="154">
        <f t="shared" si="1"/>
        <v>0</v>
      </c>
      <c r="P56">
        <v>99.62</v>
      </c>
      <c r="Q56">
        <v>55</v>
      </c>
      <c r="R56">
        <v>8.82</v>
      </c>
      <c r="S56">
        <v>18</v>
      </c>
      <c r="T56">
        <v>50</v>
      </c>
      <c r="U56" s="156">
        <f t="shared" si="2"/>
        <v>231.44</v>
      </c>
      <c r="V56" s="154">
        <f t="shared" si="3"/>
        <v>0</v>
      </c>
      <c r="Y56">
        <f>BAWANA!AW56+BAWANA!AX56</f>
        <v>32</v>
      </c>
      <c r="Z56">
        <f>BAWANA!BD56+BAWANA!BE56</f>
        <v>6.56</v>
      </c>
      <c r="AA56">
        <f>BAWANA!X56+BAWANA!Y56</f>
        <v>32</v>
      </c>
      <c r="AB56">
        <f>BAWANA!AE56+BAWANA!AF56</f>
        <v>6.56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231.44</v>
      </c>
      <c r="E57">
        <f>BAWANA!AM57</f>
        <v>0</v>
      </c>
      <c r="F57">
        <f t="shared" si="4"/>
        <v>256</v>
      </c>
      <c r="G57">
        <f t="shared" si="5"/>
        <v>231.44</v>
      </c>
      <c r="H57" s="154"/>
      <c r="I57">
        <f>BRPL_EOD!AK57+BRPL_EOD!AL57</f>
        <v>99.62</v>
      </c>
      <c r="J57">
        <f>BYPL_EOD!AK57+BYPL_EOD!AL57</f>
        <v>55</v>
      </c>
      <c r="K57">
        <f>MES_EOD!AK57+MES_EOD!AL57</f>
        <v>8.82</v>
      </c>
      <c r="L57">
        <f>NDMC_EOD!AK57+NDMC_EOD!AL57</f>
        <v>18</v>
      </c>
      <c r="M57">
        <f>TPDDL_EOD!AK57+TPDDL_EOD!AL57</f>
        <v>50</v>
      </c>
      <c r="N57">
        <f t="shared" si="0"/>
        <v>231.44</v>
      </c>
      <c r="O57" s="154">
        <f t="shared" si="1"/>
        <v>0</v>
      </c>
      <c r="P57">
        <v>99.62</v>
      </c>
      <c r="Q57">
        <v>55</v>
      </c>
      <c r="R57">
        <v>8.82</v>
      </c>
      <c r="S57">
        <v>18</v>
      </c>
      <c r="T57">
        <v>50</v>
      </c>
      <c r="U57" s="156">
        <f t="shared" si="2"/>
        <v>231.44</v>
      </c>
      <c r="V57" s="154">
        <f t="shared" si="3"/>
        <v>0</v>
      </c>
      <c r="Y57">
        <f>BAWANA!AW57+BAWANA!AX57</f>
        <v>32</v>
      </c>
      <c r="Z57">
        <f>BAWANA!BD57+BAWANA!BE57</f>
        <v>6.56</v>
      </c>
      <c r="AA57">
        <f>BAWANA!X57+BAWANA!Y57</f>
        <v>32</v>
      </c>
      <c r="AB57">
        <f>BAWANA!AE57+BAWANA!AF57</f>
        <v>6.56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230.44</v>
      </c>
      <c r="E58">
        <f>BAWANA!AM58</f>
        <v>0</v>
      </c>
      <c r="F58">
        <f t="shared" si="4"/>
        <v>256</v>
      </c>
      <c r="G58">
        <f t="shared" si="5"/>
        <v>230.44</v>
      </c>
      <c r="H58" s="154"/>
      <c r="I58">
        <f>BRPL_EOD!AK58+BRPL_EOD!AL58</f>
        <v>99.62</v>
      </c>
      <c r="J58">
        <f>BYPL_EOD!AK58+BYPL_EOD!AL58</f>
        <v>55</v>
      </c>
      <c r="K58">
        <f>MES_EOD!AK58+MES_EOD!AL58</f>
        <v>7.82</v>
      </c>
      <c r="L58">
        <f>NDMC_EOD!AK58+NDMC_EOD!AL58</f>
        <v>18</v>
      </c>
      <c r="M58">
        <f>TPDDL_EOD!AK58+TPDDL_EOD!AL58</f>
        <v>50</v>
      </c>
      <c r="N58">
        <f t="shared" si="0"/>
        <v>230.44</v>
      </c>
      <c r="O58" s="154">
        <f t="shared" si="1"/>
        <v>0</v>
      </c>
      <c r="P58">
        <v>99.62</v>
      </c>
      <c r="Q58">
        <v>55</v>
      </c>
      <c r="R58">
        <v>7.82</v>
      </c>
      <c r="S58">
        <v>18</v>
      </c>
      <c r="T58">
        <v>50</v>
      </c>
      <c r="U58" s="156">
        <f t="shared" si="2"/>
        <v>230.44</v>
      </c>
      <c r="V58" s="154">
        <f t="shared" si="3"/>
        <v>0</v>
      </c>
      <c r="Y58">
        <f>BAWANA!AW58+BAWANA!AX58</f>
        <v>32</v>
      </c>
      <c r="Z58">
        <f>BAWANA!BD58+BAWANA!BE58</f>
        <v>7.56</v>
      </c>
      <c r="AA58">
        <f>BAWANA!X58+BAWANA!Y58</f>
        <v>32</v>
      </c>
      <c r="AB58">
        <f>BAWANA!AE58+BAWANA!AF58</f>
        <v>7.56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230.44</v>
      </c>
      <c r="E59">
        <f>BAWANA!AM59</f>
        <v>0</v>
      </c>
      <c r="F59">
        <f t="shared" si="4"/>
        <v>256</v>
      </c>
      <c r="G59">
        <f t="shared" si="5"/>
        <v>230.44</v>
      </c>
      <c r="H59" s="154"/>
      <c r="I59">
        <f>BRPL_EOD!AK59+BRPL_EOD!AL59</f>
        <v>99.62</v>
      </c>
      <c r="J59">
        <f>BYPL_EOD!AK59+BYPL_EOD!AL59</f>
        <v>55</v>
      </c>
      <c r="K59">
        <f>MES_EOD!AK59+MES_EOD!AL59</f>
        <v>7.82</v>
      </c>
      <c r="L59">
        <f>NDMC_EOD!AK59+NDMC_EOD!AL59</f>
        <v>18</v>
      </c>
      <c r="M59">
        <f>TPDDL_EOD!AK59+TPDDL_EOD!AL59</f>
        <v>50</v>
      </c>
      <c r="N59">
        <f t="shared" si="0"/>
        <v>230.44</v>
      </c>
      <c r="O59" s="154">
        <f t="shared" si="1"/>
        <v>0</v>
      </c>
      <c r="P59">
        <v>99.62</v>
      </c>
      <c r="Q59">
        <v>55</v>
      </c>
      <c r="R59">
        <v>7.82</v>
      </c>
      <c r="S59">
        <v>18</v>
      </c>
      <c r="T59">
        <v>50</v>
      </c>
      <c r="U59" s="156">
        <f t="shared" si="2"/>
        <v>230.44</v>
      </c>
      <c r="V59" s="154">
        <f t="shared" si="3"/>
        <v>0</v>
      </c>
      <c r="Y59">
        <f>BAWANA!AW59+BAWANA!AX59</f>
        <v>19.78</v>
      </c>
      <c r="Z59">
        <f>BAWANA!BD59+BAWANA!BE59</f>
        <v>19.78</v>
      </c>
      <c r="AA59">
        <f>BAWANA!X59+BAWANA!Y59</f>
        <v>19.78</v>
      </c>
      <c r="AB59">
        <f>BAWANA!AE59+BAWANA!AF59</f>
        <v>19.78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232.44</v>
      </c>
      <c r="E60">
        <f>BAWANA!AM60</f>
        <v>0</v>
      </c>
      <c r="F60">
        <f t="shared" si="4"/>
        <v>256</v>
      </c>
      <c r="G60">
        <f t="shared" si="5"/>
        <v>232.44</v>
      </c>
      <c r="H60" s="154"/>
      <c r="I60">
        <f>BRPL_EOD!AK60+BRPL_EOD!AL60</f>
        <v>99.62</v>
      </c>
      <c r="J60">
        <f>BYPL_EOD!AK60+BYPL_EOD!AL60</f>
        <v>55</v>
      </c>
      <c r="K60">
        <f>MES_EOD!AK60+MES_EOD!AL60</f>
        <v>9.82</v>
      </c>
      <c r="L60">
        <f>NDMC_EOD!AK60+NDMC_EOD!AL60</f>
        <v>18</v>
      </c>
      <c r="M60">
        <f>TPDDL_EOD!AK60+TPDDL_EOD!AL60</f>
        <v>50</v>
      </c>
      <c r="N60">
        <f t="shared" si="0"/>
        <v>232.44</v>
      </c>
      <c r="O60" s="154">
        <f t="shared" si="1"/>
        <v>0</v>
      </c>
      <c r="P60">
        <v>99.62</v>
      </c>
      <c r="Q60">
        <v>55</v>
      </c>
      <c r="R60">
        <v>9.82</v>
      </c>
      <c r="S60">
        <v>18</v>
      </c>
      <c r="T60">
        <v>50</v>
      </c>
      <c r="U60" s="156">
        <f t="shared" si="2"/>
        <v>232.44</v>
      </c>
      <c r="V60" s="154">
        <f t="shared" si="3"/>
        <v>0</v>
      </c>
      <c r="Y60">
        <f>BAWANA!AW60+BAWANA!AX60</f>
        <v>18.78</v>
      </c>
      <c r="Z60">
        <f>BAWANA!BD60+BAWANA!BE60</f>
        <v>18.78</v>
      </c>
      <c r="AA60">
        <f>BAWANA!X60+BAWANA!Y60</f>
        <v>18.78</v>
      </c>
      <c r="AB60">
        <f>BAWANA!AE60+BAWANA!AF60</f>
        <v>18.78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233.43599999999998</v>
      </c>
      <c r="E61">
        <f>BAWANA!AM61</f>
        <v>0</v>
      </c>
      <c r="F61">
        <f t="shared" si="4"/>
        <v>256</v>
      </c>
      <c r="G61">
        <f t="shared" si="5"/>
        <v>233.43599999999998</v>
      </c>
      <c r="H61" s="154"/>
      <c r="I61">
        <f>BRPL_EOD!AK61+BRPL_EOD!AL61</f>
        <v>99.62</v>
      </c>
      <c r="J61">
        <f>BYPL_EOD!AK61+BYPL_EOD!AL61</f>
        <v>55</v>
      </c>
      <c r="K61">
        <f>MES_EOD!AK61+MES_EOD!AL61</f>
        <v>10.82</v>
      </c>
      <c r="L61">
        <f>NDMC_EOD!AK61+NDMC_EOD!AL61</f>
        <v>18</v>
      </c>
      <c r="M61">
        <f>TPDDL_EOD!AK61+TPDDL_EOD!AL61</f>
        <v>50</v>
      </c>
      <c r="N61">
        <f t="shared" si="0"/>
        <v>233.44</v>
      </c>
      <c r="O61" s="154">
        <f t="shared" si="1"/>
        <v>-4.0000000000190994E-3</v>
      </c>
      <c r="P61">
        <v>99.618293008910214</v>
      </c>
      <c r="Q61">
        <v>54.999057573680595</v>
      </c>
      <c r="R61">
        <v>10.819814599040438</v>
      </c>
      <c r="S61">
        <v>17.999691569568196</v>
      </c>
      <c r="T61">
        <v>49.999143248800543</v>
      </c>
      <c r="U61" s="156">
        <f t="shared" si="2"/>
        <v>233.43599999999998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233.43599999999998</v>
      </c>
      <c r="E62">
        <f>BAWANA!AM62</f>
        <v>0</v>
      </c>
      <c r="F62">
        <f t="shared" si="4"/>
        <v>256</v>
      </c>
      <c r="G62">
        <f t="shared" si="5"/>
        <v>233.43599999999998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10.82</v>
      </c>
      <c r="L62">
        <f>NDMC_EOD!AK62+NDMC_EOD!AL62</f>
        <v>18</v>
      </c>
      <c r="M62">
        <f>TPDDL_EOD!AK62+TPDDL_EOD!AL62</f>
        <v>50</v>
      </c>
      <c r="N62">
        <f t="shared" si="0"/>
        <v>233.44</v>
      </c>
      <c r="O62" s="154">
        <f t="shared" si="1"/>
        <v>-4.0000000000190994E-3</v>
      </c>
      <c r="P62">
        <v>99.618293008910214</v>
      </c>
      <c r="Q62">
        <v>54.999057573680595</v>
      </c>
      <c r="R62">
        <v>10.819814599040438</v>
      </c>
      <c r="S62">
        <v>17.999691569568196</v>
      </c>
      <c r="T62">
        <v>49.999143248800543</v>
      </c>
      <c r="U62" s="156">
        <f t="shared" si="2"/>
        <v>233.43599999999998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230.43599999999998</v>
      </c>
      <c r="E63">
        <f>BAWANA!AM63</f>
        <v>0</v>
      </c>
      <c r="F63">
        <f t="shared" si="4"/>
        <v>256</v>
      </c>
      <c r="G63">
        <f t="shared" si="5"/>
        <v>230.43599999999998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7.82</v>
      </c>
      <c r="L63">
        <f>NDMC_EOD!AK63+NDMC_EOD!AL63</f>
        <v>18</v>
      </c>
      <c r="M63">
        <f>TPDDL_EOD!AK63+TPDDL_EOD!AL63</f>
        <v>50</v>
      </c>
      <c r="N63">
        <f t="shared" si="0"/>
        <v>230.44</v>
      </c>
      <c r="O63" s="154">
        <f t="shared" si="1"/>
        <v>-4.0000000000190994E-3</v>
      </c>
      <c r="P63">
        <v>99.618270786321816</v>
      </c>
      <c r="Q63">
        <v>54.999045304634606</v>
      </c>
      <c r="R63">
        <v>7.8198642596771393</v>
      </c>
      <c r="S63">
        <v>17.999687554244055</v>
      </c>
      <c r="T63">
        <v>49.99913209512237</v>
      </c>
      <c r="U63" s="156">
        <f t="shared" si="2"/>
        <v>230.43599999999998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232.43599999999998</v>
      </c>
      <c r="E64">
        <f>BAWANA!AM64</f>
        <v>0</v>
      </c>
      <c r="F64">
        <f t="shared" si="4"/>
        <v>256</v>
      </c>
      <c r="G64">
        <f t="shared" si="5"/>
        <v>232.43599999999998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9.82</v>
      </c>
      <c r="L64">
        <f>NDMC_EOD!AK64+NDMC_EOD!AL64</f>
        <v>18</v>
      </c>
      <c r="M64">
        <f>TPDDL_EOD!AK64+TPDDL_EOD!AL64</f>
        <v>50</v>
      </c>
      <c r="N64">
        <f t="shared" si="0"/>
        <v>232.44</v>
      </c>
      <c r="O64" s="154">
        <f t="shared" si="1"/>
        <v>-4.0000000000190994E-3</v>
      </c>
      <c r="P64">
        <v>99.618285665117881</v>
      </c>
      <c r="Q64">
        <v>54.99905351918774</v>
      </c>
      <c r="R64">
        <v>9.8198310101531572</v>
      </c>
      <c r="S64">
        <v>17.999690242643261</v>
      </c>
      <c r="T64">
        <v>49.999139562897945</v>
      </c>
      <c r="U64" s="156">
        <f t="shared" si="2"/>
        <v>232.43599999999998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232.44</v>
      </c>
      <c r="E65">
        <f>BAWANA!AM65</f>
        <v>0</v>
      </c>
      <c r="F65">
        <f t="shared" si="4"/>
        <v>256</v>
      </c>
      <c r="G65">
        <f t="shared" si="5"/>
        <v>232.44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9.82</v>
      </c>
      <c r="L65">
        <f>NDMC_EOD!AK65+NDMC_EOD!AL65</f>
        <v>18</v>
      </c>
      <c r="M65">
        <f>TPDDL_EOD!AK65+TPDDL_EOD!AL65</f>
        <v>50</v>
      </c>
      <c r="N65">
        <f t="shared" si="0"/>
        <v>232.44</v>
      </c>
      <c r="O65" s="154">
        <f t="shared" si="1"/>
        <v>0</v>
      </c>
      <c r="P65">
        <v>99.62</v>
      </c>
      <c r="Q65">
        <v>55</v>
      </c>
      <c r="R65">
        <v>9.82</v>
      </c>
      <c r="S65">
        <v>18</v>
      </c>
      <c r="T65">
        <v>50</v>
      </c>
      <c r="U65" s="156">
        <f t="shared" si="2"/>
        <v>232.44</v>
      </c>
      <c r="V65" s="154">
        <f t="shared" si="3"/>
        <v>0</v>
      </c>
      <c r="Y65">
        <f>BAWANA!AW65+BAWANA!AX65</f>
        <v>5.56</v>
      </c>
      <c r="Z65">
        <f>BAWANA!BD65+BAWANA!BE65</f>
        <v>32</v>
      </c>
      <c r="AA65">
        <f>BAWANA!X65+BAWANA!Y65</f>
        <v>5.56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233.44</v>
      </c>
      <c r="E66">
        <f>BAWANA!AM66</f>
        <v>0</v>
      </c>
      <c r="F66">
        <f t="shared" si="4"/>
        <v>256</v>
      </c>
      <c r="G66">
        <f t="shared" si="5"/>
        <v>233.44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10.82</v>
      </c>
      <c r="L66">
        <f>NDMC_EOD!AK66+NDMC_EOD!AL66</f>
        <v>18</v>
      </c>
      <c r="M66">
        <f>TPDDL_EOD!AK66+TPDDL_EOD!AL66</f>
        <v>50</v>
      </c>
      <c r="N66">
        <f t="shared" si="0"/>
        <v>233.44</v>
      </c>
      <c r="O66" s="154">
        <f t="shared" si="1"/>
        <v>0</v>
      </c>
      <c r="P66">
        <v>99.62</v>
      </c>
      <c r="Q66">
        <v>55</v>
      </c>
      <c r="R66">
        <v>10.82</v>
      </c>
      <c r="S66">
        <v>18</v>
      </c>
      <c r="T66">
        <v>50</v>
      </c>
      <c r="U66" s="156">
        <f t="shared" si="2"/>
        <v>233.44</v>
      </c>
      <c r="V66" s="154">
        <f t="shared" si="3"/>
        <v>0</v>
      </c>
      <c r="Y66">
        <f>BAWANA!AW66+BAWANA!AX66</f>
        <v>4.5599999999999996</v>
      </c>
      <c r="Z66">
        <f>BAWANA!BD66+BAWANA!BE66</f>
        <v>32</v>
      </c>
      <c r="AA66">
        <f>BAWANA!X66+BAWANA!Y66</f>
        <v>4.5599999999999996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135.94999999999999</v>
      </c>
      <c r="J67">
        <f>BYPL_EOD!AK67+BYPL_EOD!AL67</f>
        <v>55</v>
      </c>
      <c r="K67">
        <f>MES_EOD!AK67+MES_EOD!AL67</f>
        <v>9.4499999999999993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135.94999999999999</v>
      </c>
      <c r="Q67">
        <v>55</v>
      </c>
      <c r="R67">
        <v>9.4499999999999993</v>
      </c>
      <c r="S67">
        <v>18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134.66999999999999</v>
      </c>
      <c r="J68">
        <f>BYPL_EOD!AK68+BYPL_EOD!AL68</f>
        <v>55</v>
      </c>
      <c r="K68">
        <f>MES_EOD!AK68+MES_EOD!AL68</f>
        <v>10.73</v>
      </c>
      <c r="L68">
        <f>NDMC_EOD!AK68+NDMC_EOD!AL68</f>
        <v>18</v>
      </c>
      <c r="M68">
        <f>TPDDL_EOD!AK68+TPDDL_EOD!AL68</f>
        <v>69.599999999999994</v>
      </c>
      <c r="N68">
        <f t="shared" si="7"/>
        <v>288</v>
      </c>
      <c r="O68" s="154">
        <f t="shared" si="8"/>
        <v>0</v>
      </c>
      <c r="P68">
        <v>134.66999999999999</v>
      </c>
      <c r="Q68">
        <v>55</v>
      </c>
      <c r="R68">
        <v>10.73</v>
      </c>
      <c r="S68">
        <v>18</v>
      </c>
      <c r="T68">
        <v>69.599999999999994</v>
      </c>
      <c r="U68" s="156">
        <f t="shared" si="9"/>
        <v>288</v>
      </c>
      <c r="V68" s="154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54"/>
      <c r="I69">
        <f>BRPL_EOD!AK69+BRPL_EOD!AL69</f>
        <v>134.07</v>
      </c>
      <c r="J69">
        <f>BYPL_EOD!AK69+BYPL_EOD!AL69</f>
        <v>55</v>
      </c>
      <c r="K69">
        <f>MES_EOD!AK69+MES_EOD!AL69</f>
        <v>11.33</v>
      </c>
      <c r="L69">
        <f>NDMC_EOD!AK69+NDMC_EOD!AL69</f>
        <v>18</v>
      </c>
      <c r="M69">
        <f>TPDDL_EOD!AK69+TPDDL_EOD!AL69</f>
        <v>69.599999999999994</v>
      </c>
      <c r="N69">
        <f t="shared" si="7"/>
        <v>288</v>
      </c>
      <c r="O69" s="154">
        <f t="shared" si="8"/>
        <v>0</v>
      </c>
      <c r="P69">
        <v>134.07</v>
      </c>
      <c r="Q69">
        <v>55</v>
      </c>
      <c r="R69">
        <v>11.33</v>
      </c>
      <c r="S69">
        <v>18</v>
      </c>
      <c r="T69">
        <v>69.599999999999994</v>
      </c>
      <c r="U69" s="156">
        <f t="shared" si="9"/>
        <v>288</v>
      </c>
      <c r="V69" s="154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106.37</v>
      </c>
      <c r="J70">
        <f>BYPL_EOD!AK70+BYPL_EOD!AL70</f>
        <v>55</v>
      </c>
      <c r="K70">
        <f>MES_EOD!AK70+MES_EOD!AL70</f>
        <v>7.03</v>
      </c>
      <c r="L70">
        <f>NDMC_EOD!AK70+NDMC_EOD!AL70</f>
        <v>18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106.37</v>
      </c>
      <c r="Q70">
        <v>55</v>
      </c>
      <c r="R70">
        <v>7.03</v>
      </c>
      <c r="S70">
        <v>18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106.25</v>
      </c>
      <c r="J71">
        <f>BYPL_EOD!AK71+BYPL_EOD!AL71</f>
        <v>55</v>
      </c>
      <c r="K71">
        <f>MES_EOD!AK71+MES_EOD!AL71</f>
        <v>7.15</v>
      </c>
      <c r="L71">
        <f>NDMC_EOD!AK71+NDMC_EOD!AL71</f>
        <v>18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106.25</v>
      </c>
      <c r="Q71">
        <v>55</v>
      </c>
      <c r="R71">
        <v>7.15</v>
      </c>
      <c r="S71">
        <v>18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106.14</v>
      </c>
      <c r="J72">
        <f>BYPL_EOD!AK72+BYPL_EOD!AL72</f>
        <v>55</v>
      </c>
      <c r="K72">
        <f>MES_EOD!AK72+MES_EOD!AL72</f>
        <v>7.26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106.14000000000001</v>
      </c>
      <c r="Q72">
        <v>55.000000000000007</v>
      </c>
      <c r="R72">
        <v>7.2600000000000007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106.04</v>
      </c>
      <c r="J73">
        <f>BYPL_EOD!AK73+BYPL_EOD!AL73</f>
        <v>55</v>
      </c>
      <c r="K73">
        <f>MES_EOD!AK73+MES_EOD!AL73</f>
        <v>7.36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106.04</v>
      </c>
      <c r="Q73">
        <v>55</v>
      </c>
      <c r="R73">
        <v>7.36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105.84</v>
      </c>
      <c r="J74">
        <f>BYPL_EOD!AK74+BYPL_EOD!AL74</f>
        <v>55</v>
      </c>
      <c r="K74">
        <f>MES_EOD!AK74+MES_EOD!AL74</f>
        <v>7.56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105.84</v>
      </c>
      <c r="Q74">
        <v>55</v>
      </c>
      <c r="R74">
        <v>7.56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105.65</v>
      </c>
      <c r="J75">
        <f>BYPL_EOD!AK75+BYPL_EOD!AL75</f>
        <v>55</v>
      </c>
      <c r="K75">
        <f>MES_EOD!AK75+MES_EOD!AL75</f>
        <v>7.75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105.65</v>
      </c>
      <c r="Q75">
        <v>55</v>
      </c>
      <c r="R75">
        <v>7.75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105.39</v>
      </c>
      <c r="J76">
        <f>BYPL_EOD!AK76+BYPL_EOD!AL76</f>
        <v>55</v>
      </c>
      <c r="K76">
        <f>MES_EOD!AK76+MES_EOD!AL76</f>
        <v>8.01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105.39000000000001</v>
      </c>
      <c r="Q76">
        <v>55.000000000000007</v>
      </c>
      <c r="R76">
        <v>8.0100000000000016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105.3</v>
      </c>
      <c r="J77">
        <f>BYPL_EOD!AK77+BYPL_EOD!AL77</f>
        <v>55</v>
      </c>
      <c r="K77">
        <f>MES_EOD!AK77+MES_EOD!AL77</f>
        <v>8.1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105.3</v>
      </c>
      <c r="Q77">
        <v>55</v>
      </c>
      <c r="R77">
        <v>8.1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105.3</v>
      </c>
      <c r="J78">
        <f>BYPL_EOD!AK78+BYPL_EOD!AL78</f>
        <v>55</v>
      </c>
      <c r="K78">
        <f>MES_EOD!AK78+MES_EOD!AL78</f>
        <v>8.1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105.3</v>
      </c>
      <c r="Q78">
        <v>55</v>
      </c>
      <c r="R78">
        <v>8.1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105.39</v>
      </c>
      <c r="J79">
        <f>BYPL_EOD!AK79+BYPL_EOD!AL79</f>
        <v>55</v>
      </c>
      <c r="K79">
        <f>MES_EOD!AK79+MES_EOD!AL79</f>
        <v>8.01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105.39000000000001</v>
      </c>
      <c r="Q79">
        <v>55.000000000000007</v>
      </c>
      <c r="R79">
        <v>8.0100000000000016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105.65</v>
      </c>
      <c r="J80">
        <f>BYPL_EOD!AK80+BYPL_EOD!AL80</f>
        <v>55</v>
      </c>
      <c r="K80">
        <f>MES_EOD!AK80+MES_EOD!AL80</f>
        <v>7.75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105.65</v>
      </c>
      <c r="Q80">
        <v>55</v>
      </c>
      <c r="R80">
        <v>7.75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105.65</v>
      </c>
      <c r="J81">
        <f>BYPL_EOD!AK81+BYPL_EOD!AL81</f>
        <v>55</v>
      </c>
      <c r="K81">
        <f>MES_EOD!AK81+MES_EOD!AL81</f>
        <v>7.75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105.65</v>
      </c>
      <c r="Q81">
        <v>55</v>
      </c>
      <c r="R81">
        <v>7.75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105.65</v>
      </c>
      <c r="J82">
        <f>BYPL_EOD!AK82+BYPL_EOD!AL82</f>
        <v>55</v>
      </c>
      <c r="K82">
        <f>MES_EOD!AK82+MES_EOD!AL82</f>
        <v>7.75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105.65</v>
      </c>
      <c r="Q82">
        <v>55</v>
      </c>
      <c r="R82">
        <v>7.75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120.82</v>
      </c>
      <c r="J83">
        <f>BYPL_EOD!AK83+BYPL_EOD!AL83</f>
        <v>55</v>
      </c>
      <c r="K83">
        <f>MES_EOD!AK83+MES_EOD!AL83</f>
        <v>12.18</v>
      </c>
      <c r="L83">
        <f>NDMC_EOD!AK83+NDMC_EOD!AL83</f>
        <v>18</v>
      </c>
      <c r="M83">
        <f>TPDDL_EOD!AK83+TPDDL_EOD!AL83</f>
        <v>50</v>
      </c>
      <c r="N83">
        <f t="shared" si="7"/>
        <v>256</v>
      </c>
      <c r="O83" s="154">
        <f t="shared" si="8"/>
        <v>0</v>
      </c>
      <c r="P83">
        <v>120.82</v>
      </c>
      <c r="Q83">
        <v>55</v>
      </c>
      <c r="R83">
        <v>12.18</v>
      </c>
      <c r="S83">
        <v>18</v>
      </c>
      <c r="T83">
        <v>50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120.82</v>
      </c>
      <c r="J84">
        <f>BYPL_EOD!AK84+BYPL_EOD!AL84</f>
        <v>55</v>
      </c>
      <c r="K84">
        <f>MES_EOD!AK84+MES_EOD!AL84</f>
        <v>12.18</v>
      </c>
      <c r="L84">
        <f>NDMC_EOD!AK84+NDMC_EOD!AL84</f>
        <v>18</v>
      </c>
      <c r="M84">
        <f>TPDDL_EOD!AK84+TPDDL_EOD!AL84</f>
        <v>50</v>
      </c>
      <c r="N84">
        <f t="shared" si="7"/>
        <v>256</v>
      </c>
      <c r="O84" s="154">
        <f t="shared" si="8"/>
        <v>0</v>
      </c>
      <c r="P84">
        <v>120.82</v>
      </c>
      <c r="Q84">
        <v>55</v>
      </c>
      <c r="R84">
        <v>12.18</v>
      </c>
      <c r="S84">
        <v>18</v>
      </c>
      <c r="T84">
        <v>50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121.15</v>
      </c>
      <c r="J85">
        <f>BYPL_EOD!AK85+BYPL_EOD!AL85</f>
        <v>55</v>
      </c>
      <c r="K85">
        <f>MES_EOD!AK85+MES_EOD!AL85</f>
        <v>11.85</v>
      </c>
      <c r="L85">
        <f>NDMC_EOD!AK85+NDMC_EOD!AL85</f>
        <v>18</v>
      </c>
      <c r="M85">
        <f>TPDDL_EOD!AK85+TPDDL_EOD!AL85</f>
        <v>50</v>
      </c>
      <c r="N85">
        <f t="shared" si="7"/>
        <v>256</v>
      </c>
      <c r="O85" s="154">
        <f t="shared" si="8"/>
        <v>0</v>
      </c>
      <c r="P85">
        <v>121.15</v>
      </c>
      <c r="Q85">
        <v>55</v>
      </c>
      <c r="R85">
        <v>11.85</v>
      </c>
      <c r="S85">
        <v>18</v>
      </c>
      <c r="T85">
        <v>50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121.49</v>
      </c>
      <c r="J86">
        <f>BYPL_EOD!AK86+BYPL_EOD!AL86</f>
        <v>55</v>
      </c>
      <c r="K86">
        <f>MES_EOD!AK86+MES_EOD!AL86</f>
        <v>11.51</v>
      </c>
      <c r="L86">
        <f>NDMC_EOD!AK86+NDMC_EOD!AL86</f>
        <v>18</v>
      </c>
      <c r="M86">
        <f>TPDDL_EOD!AK86+TPDDL_EOD!AL86</f>
        <v>50</v>
      </c>
      <c r="N86">
        <f t="shared" si="7"/>
        <v>256</v>
      </c>
      <c r="O86" s="154">
        <f t="shared" si="8"/>
        <v>0</v>
      </c>
      <c r="P86">
        <v>121.49</v>
      </c>
      <c r="Q86">
        <v>55</v>
      </c>
      <c r="R86">
        <v>11.51</v>
      </c>
      <c r="S86">
        <v>18</v>
      </c>
      <c r="T86">
        <v>50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127.18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256</v>
      </c>
      <c r="O87" s="154">
        <f t="shared" si="8"/>
        <v>0</v>
      </c>
      <c r="P87">
        <v>127.18</v>
      </c>
      <c r="Q87">
        <v>55</v>
      </c>
      <c r="R87">
        <v>5.82</v>
      </c>
      <c r="S87">
        <v>18</v>
      </c>
      <c r="T87">
        <v>50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127.18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256</v>
      </c>
      <c r="O88" s="154">
        <f t="shared" si="8"/>
        <v>0</v>
      </c>
      <c r="P88">
        <v>127.18</v>
      </c>
      <c r="Q88">
        <v>55</v>
      </c>
      <c r="R88">
        <v>5.82</v>
      </c>
      <c r="S88">
        <v>18</v>
      </c>
      <c r="T88">
        <v>50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228.43599999999998</v>
      </c>
      <c r="E89">
        <f>BAWANA!AM89</f>
        <v>0</v>
      </c>
      <c r="F89">
        <f t="shared" si="11"/>
        <v>256</v>
      </c>
      <c r="G89">
        <f t="shared" si="12"/>
        <v>228.43599999999998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228.44</v>
      </c>
      <c r="O89" s="154">
        <f t="shared" si="8"/>
        <v>-4.0000000000190994E-3</v>
      </c>
      <c r="P89">
        <v>99.618255646997014</v>
      </c>
      <c r="Q89">
        <v>54.999036946244082</v>
      </c>
      <c r="R89">
        <v>5.819898091402556</v>
      </c>
      <c r="S89">
        <v>17.999684818770792</v>
      </c>
      <c r="T89">
        <v>49.99912449658553</v>
      </c>
      <c r="U89" s="156">
        <f t="shared" si="9"/>
        <v>228.43599999999998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228.43599999999998</v>
      </c>
      <c r="E90">
        <f>BAWANA!AM90</f>
        <v>0</v>
      </c>
      <c r="F90">
        <f t="shared" si="11"/>
        <v>256</v>
      </c>
      <c r="G90">
        <f t="shared" si="12"/>
        <v>228.43599999999998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228.44</v>
      </c>
      <c r="O90" s="154">
        <f t="shared" si="8"/>
        <v>-4.0000000000190994E-3</v>
      </c>
      <c r="P90">
        <v>99.618255646997014</v>
      </c>
      <c r="Q90">
        <v>54.999036946244082</v>
      </c>
      <c r="R90">
        <v>5.819898091402556</v>
      </c>
      <c r="S90">
        <v>17.999684818770792</v>
      </c>
      <c r="T90">
        <v>49.99912449658553</v>
      </c>
      <c r="U90" s="156">
        <f t="shared" si="9"/>
        <v>228.43599999999998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5.82</v>
      </c>
      <c r="L91">
        <f>NDMC_EOD!AK91+NDMC_EOD!AL91</f>
        <v>18</v>
      </c>
      <c r="M91">
        <f>TPDDL_EOD!AK91+TPDDL_EOD!AL91</f>
        <v>52.18</v>
      </c>
      <c r="N91">
        <f t="shared" si="7"/>
        <v>206</v>
      </c>
      <c r="O91" s="154">
        <f t="shared" si="8"/>
        <v>0</v>
      </c>
      <c r="P91">
        <v>75</v>
      </c>
      <c r="Q91">
        <v>55</v>
      </c>
      <c r="R91">
        <v>5.82</v>
      </c>
      <c r="S91">
        <v>18</v>
      </c>
      <c r="T91">
        <v>52.18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5.82</v>
      </c>
      <c r="L92">
        <f>NDMC_EOD!AK92+NDMC_EOD!AL92</f>
        <v>18</v>
      </c>
      <c r="M92">
        <f>TPDDL_EOD!AK92+TPDDL_EOD!AL92</f>
        <v>52.18</v>
      </c>
      <c r="N92">
        <f t="shared" si="7"/>
        <v>206</v>
      </c>
      <c r="O92" s="154">
        <f t="shared" si="8"/>
        <v>0</v>
      </c>
      <c r="P92">
        <v>75</v>
      </c>
      <c r="Q92">
        <v>55</v>
      </c>
      <c r="R92">
        <v>5.82</v>
      </c>
      <c r="S92">
        <v>18</v>
      </c>
      <c r="T92">
        <v>52.18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5.82</v>
      </c>
      <c r="L93">
        <f>NDMC_EOD!AK93+NDMC_EOD!AL93</f>
        <v>18</v>
      </c>
      <c r="M93">
        <f>TPDDL_EOD!AK93+TPDDL_EOD!AL93</f>
        <v>52.18</v>
      </c>
      <c r="N93">
        <f t="shared" si="7"/>
        <v>206</v>
      </c>
      <c r="O93" s="154">
        <f t="shared" si="8"/>
        <v>0</v>
      </c>
      <c r="P93">
        <v>75</v>
      </c>
      <c r="Q93">
        <v>55</v>
      </c>
      <c r="R93">
        <v>5.82</v>
      </c>
      <c r="S93">
        <v>18</v>
      </c>
      <c r="T93">
        <v>52.18</v>
      </c>
      <c r="U93" s="156">
        <f t="shared" si="9"/>
        <v>206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79.709999999999994</v>
      </c>
      <c r="J94">
        <f>BYPL_EOD!AK94+BYPL_EOD!AL94</f>
        <v>46.09</v>
      </c>
      <c r="K94">
        <f>MES_EOD!AK94+MES_EOD!AL94</f>
        <v>5.82</v>
      </c>
      <c r="L94">
        <f>NDMC_EOD!AK94+NDMC_EOD!AL94</f>
        <v>18.690000000000001</v>
      </c>
      <c r="M94">
        <f>TPDDL_EOD!AK94+TPDDL_EOD!AL94</f>
        <v>55.69</v>
      </c>
      <c r="N94">
        <f t="shared" si="7"/>
        <v>206</v>
      </c>
      <c r="O94" s="154">
        <f t="shared" si="8"/>
        <v>0</v>
      </c>
      <c r="P94">
        <v>79.709999999999994</v>
      </c>
      <c r="Q94">
        <v>46.09</v>
      </c>
      <c r="R94">
        <v>5.82</v>
      </c>
      <c r="S94">
        <v>18.690000000000001</v>
      </c>
      <c r="T94">
        <v>55.69</v>
      </c>
      <c r="U94" s="156">
        <f t="shared" si="9"/>
        <v>206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26.33</v>
      </c>
      <c r="Z95">
        <f>BAWANA!BD95+BAWANA!BE95</f>
        <v>32</v>
      </c>
      <c r="AA95">
        <f>BAWANA!X95+BAWANA!Y95</f>
        <v>26.33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26.33</v>
      </c>
      <c r="Z96">
        <f>BAWANA!BD96+BAWANA!BE96</f>
        <v>32</v>
      </c>
      <c r="AA96">
        <f>BAWANA!X96+BAWANA!Y96</f>
        <v>26.33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26.33</v>
      </c>
      <c r="Z97">
        <f>BAWANA!BD97+BAWANA!BE97</f>
        <v>32</v>
      </c>
      <c r="AA97">
        <f>BAWANA!X97+BAWANA!Y97</f>
        <v>26.33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26.33</v>
      </c>
      <c r="Z98">
        <f>BAWANA!BD98+BAWANA!BE98</f>
        <v>32</v>
      </c>
      <c r="AA98">
        <f>BAWANA!X98+BAWANA!Y98</f>
        <v>26.33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5.7089199999999991</v>
      </c>
      <c r="E99" s="156">
        <f t="shared" si="14"/>
        <v>0</v>
      </c>
      <c r="F99" s="156">
        <f t="shared" si="14"/>
        <v>6.1440000000000001</v>
      </c>
      <c r="G99" s="156">
        <f t="shared" si="14"/>
        <v>5.7089199999999991</v>
      </c>
      <c r="H99" s="156"/>
      <c r="I99" s="156">
        <f t="shared" si="14"/>
        <v>2.3507349999999989</v>
      </c>
      <c r="J99" s="156">
        <f t="shared" si="14"/>
        <v>1.2697025000000004</v>
      </c>
      <c r="K99" s="156">
        <f t="shared" si="14"/>
        <v>0.18943250000000006</v>
      </c>
      <c r="L99" s="156">
        <f t="shared" si="14"/>
        <v>0.4428125</v>
      </c>
      <c r="M99" s="156">
        <f t="shared" si="14"/>
        <v>1.4561975000000011</v>
      </c>
      <c r="N99" s="156">
        <f t="shared" si="14"/>
        <v>5.7088799999999997</v>
      </c>
      <c r="O99" s="156">
        <f t="shared" si="14"/>
        <v>4.0000000000048887E-5</v>
      </c>
      <c r="P99" s="156">
        <f t="shared" si="14"/>
        <v>2.3507500798055956</v>
      </c>
      <c r="Q99" s="156">
        <f t="shared" si="14"/>
        <v>1.2697113312140089</v>
      </c>
      <c r="R99" s="156">
        <f t="shared" si="14"/>
        <v>0.18943344156189049</v>
      </c>
      <c r="S99" s="156">
        <f t="shared" si="14"/>
        <v>0.44281626688242676</v>
      </c>
      <c r="T99" s="156">
        <f t="shared" si="14"/>
        <v>1.4562088805360784</v>
      </c>
      <c r="U99" s="156">
        <f t="shared" si="14"/>
        <v>5.7089199999999991</v>
      </c>
      <c r="V99" s="156">
        <f t="shared" si="10"/>
        <v>0</v>
      </c>
      <c r="Y99" s="156">
        <f>SUM(Y3:Y98)/4000</f>
        <v>0.68737999999999999</v>
      </c>
      <c r="Z99" s="156">
        <f t="shared" ref="Z99:AD99" si="15">SUM(Z3:Z98)/4000</f>
        <v>0.71074999999999999</v>
      </c>
      <c r="AA99" s="156">
        <f t="shared" si="15"/>
        <v>0.68737999999999999</v>
      </c>
      <c r="AB99" s="156">
        <f t="shared" si="15"/>
        <v>0.71074999999999999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527</v>
      </c>
      <c r="C2" t="s">
        <v>528</v>
      </c>
      <c r="D2" t="s">
        <v>529</v>
      </c>
      <c r="E2" t="s">
        <v>531</v>
      </c>
      <c r="F2" t="s">
        <v>532</v>
      </c>
      <c r="G2" t="s">
        <v>533</v>
      </c>
      <c r="H2" t="s">
        <v>539</v>
      </c>
      <c r="I2" t="s">
        <v>540</v>
      </c>
      <c r="J2" t="s">
        <v>541</v>
      </c>
      <c r="K2" t="s">
        <v>542</v>
      </c>
      <c r="L2" t="s">
        <v>545</v>
      </c>
      <c r="M2" t="s">
        <v>555</v>
      </c>
      <c r="N2" t="s">
        <v>556</v>
      </c>
      <c r="O2" t="s">
        <v>557</v>
      </c>
      <c r="P2" t="s">
        <v>561</v>
      </c>
      <c r="Q2" t="s">
        <v>566</v>
      </c>
      <c r="R2" t="s">
        <v>567</v>
      </c>
      <c r="S2" t="s">
        <v>568</v>
      </c>
      <c r="T2" t="s">
        <v>569</v>
      </c>
      <c r="U2" t="s">
        <v>559</v>
      </c>
      <c r="V2" t="s">
        <v>490</v>
      </c>
      <c r="W2" t="s">
        <v>493</v>
      </c>
      <c r="X2" t="s">
        <v>494</v>
      </c>
      <c r="Z2" t="s">
        <v>534</v>
      </c>
      <c r="AA2" t="s">
        <v>535</v>
      </c>
      <c r="AB2" t="s">
        <v>536</v>
      </c>
      <c r="AC2" t="s">
        <v>537</v>
      </c>
      <c r="AD2" t="s">
        <v>543</v>
      </c>
      <c r="AE2" t="s">
        <v>544</v>
      </c>
      <c r="AF2" t="s">
        <v>548</v>
      </c>
      <c r="AG2" t="s">
        <v>549</v>
      </c>
      <c r="AH2" t="s">
        <v>550</v>
      </c>
      <c r="AI2" t="s">
        <v>551</v>
      </c>
      <c r="AJ2" t="s">
        <v>553</v>
      </c>
      <c r="AK2" t="s">
        <v>554</v>
      </c>
      <c r="AL2" t="s">
        <v>558</v>
      </c>
      <c r="AM2" t="s">
        <v>560</v>
      </c>
      <c r="AN2" t="s">
        <v>562</v>
      </c>
      <c r="AO2" t="s">
        <v>507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489</v>
      </c>
      <c r="AU2" s="169"/>
      <c r="AV2" s="208" t="s">
        <v>526</v>
      </c>
      <c r="AW2" s="208" t="s">
        <v>530</v>
      </c>
      <c r="AX2" s="208" t="s">
        <v>538</v>
      </c>
      <c r="AY2" s="169"/>
      <c r="AZ2" s="169"/>
      <c r="BA2" s="219"/>
      <c r="BO2" t="s">
        <v>491</v>
      </c>
      <c r="BP2" t="s">
        <v>492</v>
      </c>
      <c r="BR2" t="s">
        <v>546</v>
      </c>
      <c r="BS2" t="s">
        <v>495</v>
      </c>
      <c r="BT2" t="s">
        <v>547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552</v>
      </c>
      <c r="CI2" t="s">
        <v>504</v>
      </c>
      <c r="CJ2" t="s">
        <v>505</v>
      </c>
      <c r="CK2" t="s">
        <v>506</v>
      </c>
      <c r="CO2" t="s">
        <v>508</v>
      </c>
      <c r="CP2" t="s">
        <v>564</v>
      </c>
      <c r="CR2" t="s">
        <v>509</v>
      </c>
    </row>
    <row r="3" spans="1:114">
      <c r="A3" t="s">
        <v>45</v>
      </c>
      <c r="B3">
        <v>0</v>
      </c>
      <c r="C3">
        <v>46.58</v>
      </c>
      <c r="D3">
        <v>0</v>
      </c>
      <c r="E3">
        <v>0</v>
      </c>
      <c r="F3">
        <v>54.061799999999998</v>
      </c>
      <c r="G3">
        <v>22.62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121.22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41.276000000000003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0.62687999999999999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34.465279999999993</v>
      </c>
      <c r="BA3">
        <f>SUM(B3:AZ3)</f>
        <v>2825.6912929999994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0</v>
      </c>
      <c r="BR3">
        <v>0</v>
      </c>
      <c r="BS3">
        <v>0.94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0.27</v>
      </c>
      <c r="BZ3">
        <v>0</v>
      </c>
      <c r="CA3">
        <v>0</v>
      </c>
      <c r="CB3">
        <v>1.97</v>
      </c>
      <c r="CC3">
        <v>1.33</v>
      </c>
      <c r="CD3">
        <v>0.88</v>
      </c>
      <c r="CE3">
        <v>0</v>
      </c>
      <c r="CF3">
        <v>0.17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34.465279999999993</v>
      </c>
    </row>
    <row r="4" spans="1:114">
      <c r="A4" t="s">
        <v>46</v>
      </c>
      <c r="B4">
        <v>0</v>
      </c>
      <c r="C4">
        <v>46.58</v>
      </c>
      <c r="D4">
        <v>0</v>
      </c>
      <c r="E4">
        <v>0</v>
      </c>
      <c r="F4">
        <v>54.061799999999998</v>
      </c>
      <c r="G4">
        <v>22.62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121.22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41.276000000000003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0.62687999999999999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34.465279999999993</v>
      </c>
      <c r="BA4">
        <f t="shared" ref="BA4:BA67" si="1">SUM(B4:AZ4)</f>
        <v>2825.6912929999994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0</v>
      </c>
      <c r="BR4">
        <v>0</v>
      </c>
      <c r="BS4">
        <v>0.94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0.27</v>
      </c>
      <c r="BZ4">
        <v>0</v>
      </c>
      <c r="CA4">
        <v>0</v>
      </c>
      <c r="CB4">
        <v>1.97</v>
      </c>
      <c r="CC4">
        <v>1.33</v>
      </c>
      <c r="CD4">
        <v>0.88</v>
      </c>
      <c r="CE4">
        <v>0</v>
      </c>
      <c r="CF4">
        <v>0.17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34.465279999999993</v>
      </c>
    </row>
    <row r="5" spans="1:114">
      <c r="A5" t="s">
        <v>47</v>
      </c>
      <c r="B5">
        <v>0</v>
      </c>
      <c r="C5">
        <v>46.58</v>
      </c>
      <c r="D5">
        <v>0</v>
      </c>
      <c r="E5">
        <v>0</v>
      </c>
      <c r="F5">
        <v>54.061799999999998</v>
      </c>
      <c r="G5">
        <v>22.62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121.22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41.276000000000003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0.62687999999999999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34.465279999999993</v>
      </c>
      <c r="BA5">
        <f t="shared" si="1"/>
        <v>2804.7152929999993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0</v>
      </c>
      <c r="BR5">
        <v>0</v>
      </c>
      <c r="BS5">
        <v>0.94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0.27</v>
      </c>
      <c r="BZ5">
        <v>0</v>
      </c>
      <c r="CA5">
        <v>0</v>
      </c>
      <c r="CB5">
        <v>1.97</v>
      </c>
      <c r="CC5">
        <v>1.33</v>
      </c>
      <c r="CD5">
        <v>0.88</v>
      </c>
      <c r="CE5">
        <v>0</v>
      </c>
      <c r="CF5">
        <v>0.17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34.465279999999993</v>
      </c>
    </row>
    <row r="6" spans="1:114">
      <c r="A6" t="s">
        <v>48</v>
      </c>
      <c r="B6">
        <v>0</v>
      </c>
      <c r="C6">
        <v>46.58</v>
      </c>
      <c r="D6">
        <v>0</v>
      </c>
      <c r="E6">
        <v>0</v>
      </c>
      <c r="F6">
        <v>54.061799999999998</v>
      </c>
      <c r="G6">
        <v>22.62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121.22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41.276000000000003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0.62687999999999999</v>
      </c>
      <c r="AO6">
        <v>0</v>
      </c>
      <c r="AP6">
        <v>1.1529</v>
      </c>
      <c r="AQ6">
        <v>0</v>
      </c>
      <c r="AR6">
        <v>4.4160000000000004</v>
      </c>
      <c r="AS6">
        <v>16.680479999999999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34.465279999999993</v>
      </c>
      <c r="BA6">
        <f t="shared" si="1"/>
        <v>2802.5072929999997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0</v>
      </c>
      <c r="BR6">
        <v>0</v>
      </c>
      <c r="BS6">
        <v>0.94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0.27</v>
      </c>
      <c r="BZ6">
        <v>0</v>
      </c>
      <c r="CA6">
        <v>0</v>
      </c>
      <c r="CB6">
        <v>1.97</v>
      </c>
      <c r="CC6">
        <v>1.33</v>
      </c>
      <c r="CD6">
        <v>0.88</v>
      </c>
      <c r="CE6">
        <v>0</v>
      </c>
      <c r="CF6">
        <v>0.17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34.465279999999993</v>
      </c>
    </row>
    <row r="7" spans="1:114">
      <c r="A7" t="s">
        <v>49</v>
      </c>
      <c r="B7">
        <v>0</v>
      </c>
      <c r="C7">
        <v>46.58</v>
      </c>
      <c r="D7">
        <v>0</v>
      </c>
      <c r="E7">
        <v>0</v>
      </c>
      <c r="F7">
        <v>54.061799999999998</v>
      </c>
      <c r="G7">
        <v>22.62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121.22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41.276000000000003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0.62687999999999999</v>
      </c>
      <c r="AO7">
        <v>0</v>
      </c>
      <c r="AP7">
        <v>1.1529</v>
      </c>
      <c r="AQ7">
        <v>0</v>
      </c>
      <c r="AR7">
        <v>8.8320000000000007</v>
      </c>
      <c r="AS7">
        <v>16.680479999999999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34.465279999999993</v>
      </c>
      <c r="BA7">
        <f t="shared" si="1"/>
        <v>2806.9232929999994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0</v>
      </c>
      <c r="BR7">
        <v>0</v>
      </c>
      <c r="BS7">
        <v>0.94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0.27</v>
      </c>
      <c r="BZ7">
        <v>0</v>
      </c>
      <c r="CA7">
        <v>0</v>
      </c>
      <c r="CB7">
        <v>1.97</v>
      </c>
      <c r="CC7">
        <v>1.33</v>
      </c>
      <c r="CD7">
        <v>0.88</v>
      </c>
      <c r="CE7">
        <v>0</v>
      </c>
      <c r="CF7">
        <v>0.17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34.465279999999993</v>
      </c>
    </row>
    <row r="8" spans="1:114">
      <c r="A8" t="s">
        <v>50</v>
      </c>
      <c r="B8">
        <v>0</v>
      </c>
      <c r="C8">
        <v>46.58</v>
      </c>
      <c r="D8">
        <v>0</v>
      </c>
      <c r="E8">
        <v>0</v>
      </c>
      <c r="F8">
        <v>54.061799999999998</v>
      </c>
      <c r="G8">
        <v>22.62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121.22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41.276000000000003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0.62687999999999999</v>
      </c>
      <c r="AO8">
        <v>0</v>
      </c>
      <c r="AP8">
        <v>1.1529</v>
      </c>
      <c r="AQ8">
        <v>0</v>
      </c>
      <c r="AR8">
        <v>8.8320000000000007</v>
      </c>
      <c r="AS8">
        <v>16.680479999999999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34.465279999999993</v>
      </c>
      <c r="BA8">
        <f t="shared" si="1"/>
        <v>2806.9232929999994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0</v>
      </c>
      <c r="BR8">
        <v>0</v>
      </c>
      <c r="BS8">
        <v>0.94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0.27</v>
      </c>
      <c r="BZ8">
        <v>0</v>
      </c>
      <c r="CA8">
        <v>0</v>
      </c>
      <c r="CB8">
        <v>1.97</v>
      </c>
      <c r="CC8">
        <v>1.33</v>
      </c>
      <c r="CD8">
        <v>0.88</v>
      </c>
      <c r="CE8">
        <v>0</v>
      </c>
      <c r="CF8">
        <v>0.17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34.465279999999993</v>
      </c>
    </row>
    <row r="9" spans="1:114">
      <c r="A9" t="s">
        <v>51</v>
      </c>
      <c r="B9">
        <v>0</v>
      </c>
      <c r="C9">
        <v>46.58</v>
      </c>
      <c r="D9">
        <v>0</v>
      </c>
      <c r="E9">
        <v>0</v>
      </c>
      <c r="F9">
        <v>54.061799999999998</v>
      </c>
      <c r="G9">
        <v>22.62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121.22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42.49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0.62687999999999999</v>
      </c>
      <c r="AO9">
        <v>0</v>
      </c>
      <c r="AP9">
        <v>1.1529</v>
      </c>
      <c r="AQ9">
        <v>0</v>
      </c>
      <c r="AR9">
        <v>8.8320000000000007</v>
      </c>
      <c r="AS9">
        <v>10.492559999999999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34.465279999999993</v>
      </c>
      <c r="BA9">
        <f t="shared" si="1"/>
        <v>2801.9493729999995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0</v>
      </c>
      <c r="BR9">
        <v>0</v>
      </c>
      <c r="BS9">
        <v>0.94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0.27</v>
      </c>
      <c r="BZ9">
        <v>0</v>
      </c>
      <c r="CA9">
        <v>0</v>
      </c>
      <c r="CB9">
        <v>1.97</v>
      </c>
      <c r="CC9">
        <v>1.33</v>
      </c>
      <c r="CD9">
        <v>0.88</v>
      </c>
      <c r="CE9">
        <v>0</v>
      </c>
      <c r="CF9">
        <v>0.17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34.465279999999993</v>
      </c>
    </row>
    <row r="10" spans="1:114">
      <c r="A10" t="s">
        <v>52</v>
      </c>
      <c r="B10">
        <v>0</v>
      </c>
      <c r="C10">
        <v>46.58</v>
      </c>
      <c r="D10">
        <v>0</v>
      </c>
      <c r="E10">
        <v>0</v>
      </c>
      <c r="F10">
        <v>54.061799999999998</v>
      </c>
      <c r="G10">
        <v>22.62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121.22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42.49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0.62687999999999999</v>
      </c>
      <c r="AO10">
        <v>0</v>
      </c>
      <c r="AP10">
        <v>1.1529</v>
      </c>
      <c r="AQ10">
        <v>0</v>
      </c>
      <c r="AR10">
        <v>8.8320000000000007</v>
      </c>
      <c r="AS10">
        <v>10.492559999999999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34.465279999999993</v>
      </c>
      <c r="BA10">
        <f t="shared" si="1"/>
        <v>2801.9493729999995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0</v>
      </c>
      <c r="BR10">
        <v>0</v>
      </c>
      <c r="BS10">
        <v>0.94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0.27</v>
      </c>
      <c r="BZ10">
        <v>0</v>
      </c>
      <c r="CA10">
        <v>0</v>
      </c>
      <c r="CB10">
        <v>1.97</v>
      </c>
      <c r="CC10">
        <v>1.33</v>
      </c>
      <c r="CD10">
        <v>0.88</v>
      </c>
      <c r="CE10">
        <v>0</v>
      </c>
      <c r="CF10">
        <v>0.17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34.465279999999993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54.061799999999998</v>
      </c>
      <c r="G11">
        <v>22.62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121.22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43.704000000000001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0.62687999999999999</v>
      </c>
      <c r="AO11">
        <v>0</v>
      </c>
      <c r="AP11">
        <v>1.1529</v>
      </c>
      <c r="AQ11">
        <v>0</v>
      </c>
      <c r="AR11">
        <v>27.6</v>
      </c>
      <c r="AS11">
        <v>10.492559999999999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34.485280000000003</v>
      </c>
      <c r="BA11">
        <f t="shared" si="1"/>
        <v>2822.2801730000001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0</v>
      </c>
      <c r="BR11">
        <v>0</v>
      </c>
      <c r="BS11">
        <v>0.96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0.27</v>
      </c>
      <c r="BZ11">
        <v>0</v>
      </c>
      <c r="CA11">
        <v>0</v>
      </c>
      <c r="CB11">
        <v>1.97</v>
      </c>
      <c r="CC11">
        <v>1.33</v>
      </c>
      <c r="CD11">
        <v>0.88</v>
      </c>
      <c r="CE11">
        <v>0</v>
      </c>
      <c r="CF11">
        <v>0.17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34.485280000000003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54.061799999999998</v>
      </c>
      <c r="G12">
        <v>22.62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121.22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43.704000000000001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0.62687999999999999</v>
      </c>
      <c r="AO12">
        <v>0</v>
      </c>
      <c r="AP12">
        <v>1.1529</v>
      </c>
      <c r="AQ12">
        <v>0</v>
      </c>
      <c r="AR12">
        <v>27.6</v>
      </c>
      <c r="AS12">
        <v>10.492559999999999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34.515280000000004</v>
      </c>
      <c r="BA12">
        <f t="shared" si="1"/>
        <v>2822.3101730000003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0</v>
      </c>
      <c r="BR12">
        <v>0</v>
      </c>
      <c r="BS12">
        <v>0.99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0.27</v>
      </c>
      <c r="BZ12">
        <v>0</v>
      </c>
      <c r="CA12">
        <v>0</v>
      </c>
      <c r="CB12">
        <v>1.97</v>
      </c>
      <c r="CC12">
        <v>1.33</v>
      </c>
      <c r="CD12">
        <v>0.88</v>
      </c>
      <c r="CE12">
        <v>0</v>
      </c>
      <c r="CF12">
        <v>0.17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34.515280000000004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54.061799999999998</v>
      </c>
      <c r="G13">
        <v>22.62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121.22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43.704000000000001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0.62687999999999999</v>
      </c>
      <c r="AO13">
        <v>0</v>
      </c>
      <c r="AP13">
        <v>1.1529</v>
      </c>
      <c r="AQ13">
        <v>0</v>
      </c>
      <c r="AR13">
        <v>8.8320000000000007</v>
      </c>
      <c r="AS13">
        <v>16.680479999999999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34.555279999999996</v>
      </c>
      <c r="BA13">
        <f t="shared" si="1"/>
        <v>2809.7700930000001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0</v>
      </c>
      <c r="BR13">
        <v>0</v>
      </c>
      <c r="BS13">
        <v>1.03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0.27</v>
      </c>
      <c r="BZ13">
        <v>0</v>
      </c>
      <c r="CA13">
        <v>0</v>
      </c>
      <c r="CB13">
        <v>1.97</v>
      </c>
      <c r="CC13">
        <v>1.33</v>
      </c>
      <c r="CD13">
        <v>0.88</v>
      </c>
      <c r="CE13">
        <v>0</v>
      </c>
      <c r="CF13">
        <v>0.17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34.555279999999996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54.061799999999998</v>
      </c>
      <c r="G14">
        <v>22.62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121.22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43.704000000000001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0.62687999999999999</v>
      </c>
      <c r="AO14">
        <v>0</v>
      </c>
      <c r="AP14">
        <v>1.1529</v>
      </c>
      <c r="AQ14">
        <v>0</v>
      </c>
      <c r="AR14">
        <v>8.8320000000000007</v>
      </c>
      <c r="AS14">
        <v>16.680479999999999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34.555279999999996</v>
      </c>
      <c r="BA14">
        <f t="shared" si="1"/>
        <v>2809.7700930000001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0</v>
      </c>
      <c r="BR14">
        <v>0</v>
      </c>
      <c r="BS14">
        <v>1.03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0.27</v>
      </c>
      <c r="BZ14">
        <v>0</v>
      </c>
      <c r="CA14">
        <v>0</v>
      </c>
      <c r="CB14">
        <v>1.97</v>
      </c>
      <c r="CC14">
        <v>1.33</v>
      </c>
      <c r="CD14">
        <v>0.88</v>
      </c>
      <c r="CE14">
        <v>0</v>
      </c>
      <c r="CF14">
        <v>0.17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34.555279999999996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54.061799999999998</v>
      </c>
      <c r="G15">
        <v>22.62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121.22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44.917999999999999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0.62687999999999999</v>
      </c>
      <c r="AO15">
        <v>0</v>
      </c>
      <c r="AP15">
        <v>1.1529</v>
      </c>
      <c r="AQ15">
        <v>0</v>
      </c>
      <c r="AR15">
        <v>11.04</v>
      </c>
      <c r="AS15">
        <v>16.680479999999999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34.595280000000002</v>
      </c>
      <c r="BA15">
        <f t="shared" si="1"/>
        <v>2813.2320930000001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0</v>
      </c>
      <c r="BR15">
        <v>0</v>
      </c>
      <c r="BS15">
        <v>1.07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0.27</v>
      </c>
      <c r="BZ15">
        <v>0</v>
      </c>
      <c r="CA15">
        <v>0</v>
      </c>
      <c r="CB15">
        <v>1.97</v>
      </c>
      <c r="CC15">
        <v>1.33</v>
      </c>
      <c r="CD15">
        <v>0.88</v>
      </c>
      <c r="CE15">
        <v>0</v>
      </c>
      <c r="CF15">
        <v>0.17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34.595280000000002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54.061799999999998</v>
      </c>
      <c r="G16">
        <v>22.62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121.22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44.917999999999999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0.62687999999999999</v>
      </c>
      <c r="AO16">
        <v>0</v>
      </c>
      <c r="AP16">
        <v>1.1529</v>
      </c>
      <c r="AQ16">
        <v>0</v>
      </c>
      <c r="AR16">
        <v>11.04</v>
      </c>
      <c r="AS16">
        <v>16.680479999999999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34.595280000000002</v>
      </c>
      <c r="BA16">
        <f t="shared" si="1"/>
        <v>2813.2320930000001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0</v>
      </c>
      <c r="BR16">
        <v>0</v>
      </c>
      <c r="BS16">
        <v>1.07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0.27</v>
      </c>
      <c r="BZ16">
        <v>0</v>
      </c>
      <c r="CA16">
        <v>0</v>
      </c>
      <c r="CB16">
        <v>1.97</v>
      </c>
      <c r="CC16">
        <v>1.33</v>
      </c>
      <c r="CD16">
        <v>0.88</v>
      </c>
      <c r="CE16">
        <v>0</v>
      </c>
      <c r="CF16">
        <v>0.17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34.595280000000002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54.061799999999998</v>
      </c>
      <c r="G17">
        <v>22.62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121.22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44.917999999999999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0.62687999999999999</v>
      </c>
      <c r="AO17">
        <v>0</v>
      </c>
      <c r="AP17">
        <v>1.1529</v>
      </c>
      <c r="AQ17">
        <v>0</v>
      </c>
      <c r="AR17">
        <v>11.04</v>
      </c>
      <c r="AS17">
        <v>10.492559999999999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34.635279999999995</v>
      </c>
      <c r="BA17">
        <f t="shared" si="1"/>
        <v>2807.0841730000002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0</v>
      </c>
      <c r="BR17">
        <v>0</v>
      </c>
      <c r="BS17">
        <v>1.1200000000000001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0.27</v>
      </c>
      <c r="BZ17">
        <v>0</v>
      </c>
      <c r="CA17">
        <v>0</v>
      </c>
      <c r="CB17">
        <v>1.97</v>
      </c>
      <c r="CC17">
        <v>1.33</v>
      </c>
      <c r="CD17">
        <v>0.88</v>
      </c>
      <c r="CE17">
        <v>0</v>
      </c>
      <c r="CF17">
        <v>0.16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34.635279999999995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54.061799999999998</v>
      </c>
      <c r="G18">
        <v>22.62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121.22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44.917999999999999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0.62687999999999999</v>
      </c>
      <c r="AO18">
        <v>0</v>
      </c>
      <c r="AP18">
        <v>1.1529</v>
      </c>
      <c r="AQ18">
        <v>0</v>
      </c>
      <c r="AR18">
        <v>11.04</v>
      </c>
      <c r="AS18">
        <v>10.492559999999999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34.635279999999995</v>
      </c>
      <c r="BA18">
        <f t="shared" si="1"/>
        <v>2807.0841730000002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0</v>
      </c>
      <c r="BR18">
        <v>0</v>
      </c>
      <c r="BS18">
        <v>1.1200000000000001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0.27</v>
      </c>
      <c r="BZ18">
        <v>0</v>
      </c>
      <c r="CA18">
        <v>0</v>
      </c>
      <c r="CB18">
        <v>1.97</v>
      </c>
      <c r="CC18">
        <v>1.33</v>
      </c>
      <c r="CD18">
        <v>0.88</v>
      </c>
      <c r="CE18">
        <v>0</v>
      </c>
      <c r="CF18">
        <v>0.16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34.635279999999995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54.061799999999998</v>
      </c>
      <c r="G19">
        <v>22.62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121.22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44.917999999999999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0.62687999999999999</v>
      </c>
      <c r="AO19">
        <v>0</v>
      </c>
      <c r="AP19">
        <v>1.1529</v>
      </c>
      <c r="AQ19">
        <v>0</v>
      </c>
      <c r="AR19">
        <v>11.04</v>
      </c>
      <c r="AS19">
        <v>10.492559999999999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34.655280000000005</v>
      </c>
      <c r="BA19">
        <f t="shared" si="1"/>
        <v>2807.1041730000002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0</v>
      </c>
      <c r="BR19">
        <v>0</v>
      </c>
      <c r="BS19">
        <v>1.1599999999999999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0.27</v>
      </c>
      <c r="BZ19">
        <v>0</v>
      </c>
      <c r="CA19">
        <v>0</v>
      </c>
      <c r="CB19">
        <v>1.97</v>
      </c>
      <c r="CC19">
        <v>1.33</v>
      </c>
      <c r="CD19">
        <v>0.88</v>
      </c>
      <c r="CE19">
        <v>0</v>
      </c>
      <c r="CF19">
        <v>0.14000000000000001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34.655280000000005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54.061799999999998</v>
      </c>
      <c r="G20">
        <v>22.62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121.22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44.917999999999999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0.62687999999999999</v>
      </c>
      <c r="AO20">
        <v>0</v>
      </c>
      <c r="AP20">
        <v>1.1529</v>
      </c>
      <c r="AQ20">
        <v>0</v>
      </c>
      <c r="AR20">
        <v>11.04</v>
      </c>
      <c r="AS20">
        <v>10.492559999999999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34.655280000000005</v>
      </c>
      <c r="BA20">
        <f t="shared" si="1"/>
        <v>2807.1041730000002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0</v>
      </c>
      <c r="BR20">
        <v>0</v>
      </c>
      <c r="BS20">
        <v>1.1599999999999999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0.27</v>
      </c>
      <c r="BZ20">
        <v>0</v>
      </c>
      <c r="CA20">
        <v>0</v>
      </c>
      <c r="CB20">
        <v>1.97</v>
      </c>
      <c r="CC20">
        <v>1.33</v>
      </c>
      <c r="CD20">
        <v>0.88</v>
      </c>
      <c r="CE20">
        <v>0</v>
      </c>
      <c r="CF20">
        <v>0.14000000000000001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34.655280000000005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54.061799999999998</v>
      </c>
      <c r="G21">
        <v>22.62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121.22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44.917999999999999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0.62687999999999999</v>
      </c>
      <c r="AO21">
        <v>0</v>
      </c>
      <c r="AP21">
        <v>1.1529</v>
      </c>
      <c r="AQ21">
        <v>0</v>
      </c>
      <c r="AR21">
        <v>11.04</v>
      </c>
      <c r="AS21">
        <v>10.492559999999999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34.695279999999997</v>
      </c>
      <c r="BA21">
        <f t="shared" si="1"/>
        <v>2807.1441730000001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0</v>
      </c>
      <c r="BR21">
        <v>0</v>
      </c>
      <c r="BS21">
        <v>1.2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0.27</v>
      </c>
      <c r="BZ21">
        <v>0</v>
      </c>
      <c r="CA21">
        <v>0</v>
      </c>
      <c r="CB21">
        <v>1.97</v>
      </c>
      <c r="CC21">
        <v>1.33</v>
      </c>
      <c r="CD21">
        <v>0.88</v>
      </c>
      <c r="CE21">
        <v>0</v>
      </c>
      <c r="CF21">
        <v>0.14000000000000001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34.695279999999997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54.061799999999998</v>
      </c>
      <c r="G22">
        <v>22.62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121.22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44.917999999999999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2.931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0.62687999999999999</v>
      </c>
      <c r="AO22">
        <v>0</v>
      </c>
      <c r="AP22">
        <v>1.1529</v>
      </c>
      <c r="AQ22">
        <v>0</v>
      </c>
      <c r="AR22">
        <v>11.04</v>
      </c>
      <c r="AS22">
        <v>10.492559999999999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34.717680000000001</v>
      </c>
      <c r="BA22">
        <f t="shared" si="1"/>
        <v>2810.0975730000005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0</v>
      </c>
      <c r="BR22">
        <v>0</v>
      </c>
      <c r="BS22">
        <v>1.2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0.27</v>
      </c>
      <c r="BZ22">
        <v>0</v>
      </c>
      <c r="CA22">
        <v>0</v>
      </c>
      <c r="CB22">
        <v>1.97</v>
      </c>
      <c r="CC22">
        <v>1.33</v>
      </c>
      <c r="CD22">
        <v>0.88</v>
      </c>
      <c r="CE22">
        <v>0</v>
      </c>
      <c r="CF22">
        <v>0.14000000000000001</v>
      </c>
      <c r="CG22">
        <v>3.77</v>
      </c>
      <c r="CH22">
        <v>2.24E-2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34.717680000000001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54.061799999999998</v>
      </c>
      <c r="G23">
        <v>22.62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121.22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42.49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19.54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0.62687999999999999</v>
      </c>
      <c r="AO23">
        <v>0</v>
      </c>
      <c r="AP23">
        <v>1.1529</v>
      </c>
      <c r="AQ23">
        <v>0</v>
      </c>
      <c r="AR23">
        <v>11.04</v>
      </c>
      <c r="AS23">
        <v>10.492559999999999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34.852080000000001</v>
      </c>
      <c r="BA23">
        <f t="shared" si="1"/>
        <v>2824.412973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0</v>
      </c>
      <c r="BR23">
        <v>0</v>
      </c>
      <c r="BS23">
        <v>1.2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0.27</v>
      </c>
      <c r="BZ23">
        <v>0</v>
      </c>
      <c r="CA23">
        <v>0</v>
      </c>
      <c r="CB23">
        <v>1.97</v>
      </c>
      <c r="CC23">
        <v>1.33</v>
      </c>
      <c r="CD23">
        <v>0.88</v>
      </c>
      <c r="CE23">
        <v>0</v>
      </c>
      <c r="CF23">
        <v>0.14000000000000001</v>
      </c>
      <c r="CG23">
        <v>3.77</v>
      </c>
      <c r="CH23">
        <v>0.15679999999999999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34.852080000000001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54.061799999999998</v>
      </c>
      <c r="G24">
        <v>22.62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121.22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42.49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19.54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0.62687999999999999</v>
      </c>
      <c r="AO24">
        <v>0</v>
      </c>
      <c r="AP24">
        <v>1.1529</v>
      </c>
      <c r="AQ24">
        <v>0</v>
      </c>
      <c r="AR24">
        <v>11.04</v>
      </c>
      <c r="AS24">
        <v>10.492559999999999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34.852080000000001</v>
      </c>
      <c r="BA24">
        <f t="shared" si="1"/>
        <v>2824.412973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0</v>
      </c>
      <c r="BR24">
        <v>0</v>
      </c>
      <c r="BS24">
        <v>1.2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0.27</v>
      </c>
      <c r="BZ24">
        <v>0</v>
      </c>
      <c r="CA24">
        <v>0</v>
      </c>
      <c r="CB24">
        <v>1.97</v>
      </c>
      <c r="CC24">
        <v>1.33</v>
      </c>
      <c r="CD24">
        <v>0.88</v>
      </c>
      <c r="CE24">
        <v>0</v>
      </c>
      <c r="CF24">
        <v>0.14000000000000001</v>
      </c>
      <c r="CG24">
        <v>3.77</v>
      </c>
      <c r="CH24">
        <v>0.15679999999999999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34.852080000000001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54.061799999999998</v>
      </c>
      <c r="G25">
        <v>22.62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41.276000000000003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19.54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0.62687999999999999</v>
      </c>
      <c r="AO25">
        <v>0</v>
      </c>
      <c r="AP25">
        <v>5.6364000000000001</v>
      </c>
      <c r="AQ25">
        <v>0</v>
      </c>
      <c r="AR25">
        <v>11.04</v>
      </c>
      <c r="AS25">
        <v>10.492559999999999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34.852080000000001</v>
      </c>
      <c r="BA25">
        <f t="shared" si="1"/>
        <v>2833.7244729999998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0</v>
      </c>
      <c r="BR25">
        <v>0</v>
      </c>
      <c r="BS25">
        <v>1.2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0.27</v>
      </c>
      <c r="BZ25">
        <v>0</v>
      </c>
      <c r="CA25">
        <v>0</v>
      </c>
      <c r="CB25">
        <v>1.97</v>
      </c>
      <c r="CC25">
        <v>1.33</v>
      </c>
      <c r="CD25">
        <v>0.88</v>
      </c>
      <c r="CE25">
        <v>0</v>
      </c>
      <c r="CF25">
        <v>0.14000000000000001</v>
      </c>
      <c r="CG25">
        <v>3.77</v>
      </c>
      <c r="CH25">
        <v>0.15679999999999999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34.852080000000001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54.061799999999998</v>
      </c>
      <c r="G26">
        <v>22.62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41.276000000000003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19.54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0.62687999999999999</v>
      </c>
      <c r="AO26">
        <v>0</v>
      </c>
      <c r="AP26">
        <v>5.6364000000000001</v>
      </c>
      <c r="AQ26">
        <v>0</v>
      </c>
      <c r="AR26">
        <v>11.04</v>
      </c>
      <c r="AS26">
        <v>10.492559999999999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34.902079999999998</v>
      </c>
      <c r="BA26">
        <f t="shared" si="1"/>
        <v>2839.0904729999993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0</v>
      </c>
      <c r="BR26">
        <v>0</v>
      </c>
      <c r="BS26">
        <v>1.2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0.27</v>
      </c>
      <c r="BZ26">
        <v>0</v>
      </c>
      <c r="CA26">
        <v>0</v>
      </c>
      <c r="CB26">
        <v>1.97</v>
      </c>
      <c r="CC26">
        <v>1.37</v>
      </c>
      <c r="CD26">
        <v>0.89</v>
      </c>
      <c r="CE26">
        <v>0</v>
      </c>
      <c r="CF26">
        <v>0.14000000000000001</v>
      </c>
      <c r="CG26">
        <v>3.77</v>
      </c>
      <c r="CH26">
        <v>0.15679999999999999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34.902079999999998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41.276000000000003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0.62687999999999999</v>
      </c>
      <c r="AO27">
        <v>0</v>
      </c>
      <c r="AP27">
        <v>5.6364000000000001</v>
      </c>
      <c r="AQ27">
        <v>15.84</v>
      </c>
      <c r="AR27">
        <v>8.8320000000000007</v>
      </c>
      <c r="AS27">
        <v>10.492559999999999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34.910479999999993</v>
      </c>
      <c r="BA27">
        <f t="shared" si="1"/>
        <v>2865.4030729999995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0</v>
      </c>
      <c r="BR27">
        <v>0</v>
      </c>
      <c r="BS27">
        <v>1.2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0.27</v>
      </c>
      <c r="BZ27">
        <v>0</v>
      </c>
      <c r="CA27">
        <v>0</v>
      </c>
      <c r="CB27">
        <v>1.97</v>
      </c>
      <c r="CC27">
        <v>1.37</v>
      </c>
      <c r="CD27">
        <v>0.89</v>
      </c>
      <c r="CE27">
        <v>0</v>
      </c>
      <c r="CF27">
        <v>0.14000000000000001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34.910479999999993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41.276000000000003</v>
      </c>
      <c r="X28">
        <v>98.34375</v>
      </c>
      <c r="Y28">
        <v>0</v>
      </c>
      <c r="Z28">
        <v>0</v>
      </c>
      <c r="AA28">
        <v>0</v>
      </c>
      <c r="AB28">
        <v>3.47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0.62687999999999999</v>
      </c>
      <c r="AO28">
        <v>0</v>
      </c>
      <c r="AP28">
        <v>5.6364000000000001</v>
      </c>
      <c r="AQ28">
        <v>15.84</v>
      </c>
      <c r="AR28">
        <v>8.8320000000000007</v>
      </c>
      <c r="AS28">
        <v>10.492559999999999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35.434079999999994</v>
      </c>
      <c r="BA28">
        <f t="shared" si="1"/>
        <v>2901.8668729999995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0</v>
      </c>
      <c r="BR28">
        <v>0</v>
      </c>
      <c r="BS28">
        <v>1.2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0.27</v>
      </c>
      <c r="BZ28">
        <v>0</v>
      </c>
      <c r="CA28">
        <v>0</v>
      </c>
      <c r="CB28">
        <v>1.97</v>
      </c>
      <c r="CC28">
        <v>1.37</v>
      </c>
      <c r="CD28">
        <v>0.89</v>
      </c>
      <c r="CE28">
        <v>0</v>
      </c>
      <c r="CF28">
        <v>0.14000000000000001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35.434079999999994</v>
      </c>
    </row>
    <row r="29" spans="1:114">
      <c r="A29" t="s">
        <v>71</v>
      </c>
      <c r="B29">
        <v>0</v>
      </c>
      <c r="C29">
        <v>41.1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94.297499999999999</v>
      </c>
      <c r="J29">
        <v>5.7149999999999999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41.276000000000003</v>
      </c>
      <c r="X29">
        <v>98.34375</v>
      </c>
      <c r="Y29">
        <v>0</v>
      </c>
      <c r="Z29">
        <v>1.1000000000000001</v>
      </c>
      <c r="AA29">
        <v>0</v>
      </c>
      <c r="AB29">
        <v>13.602399999999999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0.62687999999999999</v>
      </c>
      <c r="AO29">
        <v>0</v>
      </c>
      <c r="AP29">
        <v>2.3058000000000001</v>
      </c>
      <c r="AQ29">
        <v>15.84</v>
      </c>
      <c r="AR29">
        <v>8.8320000000000007</v>
      </c>
      <c r="AS29">
        <v>10.492559999999999</v>
      </c>
      <c r="AT29">
        <v>7.4984000000000002</v>
      </c>
      <c r="AU29">
        <v>0</v>
      </c>
      <c r="AV29">
        <v>0</v>
      </c>
      <c r="AW29">
        <v>0</v>
      </c>
      <c r="AX29">
        <v>1.7144999999999999</v>
      </c>
      <c r="AY29">
        <v>0</v>
      </c>
      <c r="AZ29">
        <f t="shared" si="0"/>
        <v>35.65128</v>
      </c>
      <c r="BA29">
        <f t="shared" si="1"/>
        <v>2962.7816129999997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0</v>
      </c>
      <c r="BR29">
        <v>0</v>
      </c>
      <c r="BS29">
        <v>1.2</v>
      </c>
      <c r="BT29">
        <v>0.33600000000000002</v>
      </c>
      <c r="BU29">
        <v>0</v>
      </c>
      <c r="BV29">
        <v>0</v>
      </c>
      <c r="BW29">
        <v>6.3</v>
      </c>
      <c r="BX29">
        <v>0</v>
      </c>
      <c r="BY29">
        <v>0.27</v>
      </c>
      <c r="BZ29">
        <v>0</v>
      </c>
      <c r="CA29">
        <v>0</v>
      </c>
      <c r="CB29">
        <v>1.97</v>
      </c>
      <c r="CC29">
        <v>1.37</v>
      </c>
      <c r="CD29">
        <v>0.89</v>
      </c>
      <c r="CE29">
        <v>0</v>
      </c>
      <c r="CF29">
        <v>0.15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35.65128</v>
      </c>
    </row>
    <row r="30" spans="1:114">
      <c r="A30" t="s">
        <v>72</v>
      </c>
      <c r="B30">
        <v>0</v>
      </c>
      <c r="C30">
        <v>41.1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93.725999999999999</v>
      </c>
      <c r="J30">
        <v>5.7149999999999999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41.276000000000003</v>
      </c>
      <c r="X30">
        <v>98.34375</v>
      </c>
      <c r="Y30">
        <v>0</v>
      </c>
      <c r="Z30">
        <v>7.15</v>
      </c>
      <c r="AA30">
        <v>3.7919999999999998</v>
      </c>
      <c r="AB30">
        <v>27.343599999999999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0.62687999999999999</v>
      </c>
      <c r="AO30">
        <v>0</v>
      </c>
      <c r="AP30">
        <v>2.3058000000000001</v>
      </c>
      <c r="AQ30">
        <v>47.52</v>
      </c>
      <c r="AR30">
        <v>11.04</v>
      </c>
      <c r="AS30">
        <v>10.492559999999999</v>
      </c>
      <c r="AT30">
        <v>7.4984000000000002</v>
      </c>
      <c r="AU30">
        <v>0</v>
      </c>
      <c r="AV30">
        <v>0</v>
      </c>
      <c r="AW30">
        <v>0</v>
      </c>
      <c r="AX30">
        <v>2.286</v>
      </c>
      <c r="AY30">
        <v>0</v>
      </c>
      <c r="AZ30">
        <f t="shared" si="0"/>
        <v>36.255279999999999</v>
      </c>
      <c r="BA30">
        <f t="shared" si="1"/>
        <v>3102.9005039999993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0</v>
      </c>
      <c r="BR30">
        <v>5.5199999999999999E-2</v>
      </c>
      <c r="BS30">
        <v>1.2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0.27</v>
      </c>
      <c r="BZ30">
        <v>0</v>
      </c>
      <c r="CA30">
        <v>0</v>
      </c>
      <c r="CB30">
        <v>1.97</v>
      </c>
      <c r="CC30">
        <v>1.37</v>
      </c>
      <c r="CD30">
        <v>0.89</v>
      </c>
      <c r="CE30">
        <v>0</v>
      </c>
      <c r="CF30">
        <v>0.15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36.255279999999999</v>
      </c>
    </row>
    <row r="31" spans="1:114">
      <c r="A31" t="s">
        <v>73</v>
      </c>
      <c r="B31">
        <v>0</v>
      </c>
      <c r="C31">
        <v>41.1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93.725999999999999</v>
      </c>
      <c r="J31">
        <v>5.7149999999999999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41.883000000000003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0.62687999999999999</v>
      </c>
      <c r="AO31">
        <v>0</v>
      </c>
      <c r="AP31">
        <v>2.3058000000000001</v>
      </c>
      <c r="AQ31">
        <v>65.207999999999998</v>
      </c>
      <c r="AR31">
        <v>27.6</v>
      </c>
      <c r="AS31">
        <v>16.680479999999999</v>
      </c>
      <c r="AT31">
        <v>7.4984000000000002</v>
      </c>
      <c r="AU31">
        <v>0</v>
      </c>
      <c r="AV31">
        <v>0</v>
      </c>
      <c r="AW31">
        <v>0</v>
      </c>
      <c r="AX31">
        <v>2.286</v>
      </c>
      <c r="AY31">
        <v>0</v>
      </c>
      <c r="AZ31">
        <f t="shared" si="0"/>
        <v>37.437408000000005</v>
      </c>
      <c r="BA31">
        <f t="shared" si="1"/>
        <v>3228.4803799999991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0</v>
      </c>
      <c r="BR31">
        <v>0.49992799999999998</v>
      </c>
      <c r="BS31">
        <v>1.2</v>
      </c>
      <c r="BT31">
        <v>1.2474000000000001</v>
      </c>
      <c r="BU31">
        <v>0</v>
      </c>
      <c r="BV31">
        <v>0</v>
      </c>
      <c r="BW31">
        <v>6.3</v>
      </c>
      <c r="BX31">
        <v>0</v>
      </c>
      <c r="BY31">
        <v>0.27</v>
      </c>
      <c r="BZ31">
        <v>0</v>
      </c>
      <c r="CA31">
        <v>0</v>
      </c>
      <c r="CB31">
        <v>1.97</v>
      </c>
      <c r="CC31">
        <v>1.34</v>
      </c>
      <c r="CD31">
        <v>0.89</v>
      </c>
      <c r="CE31">
        <v>0</v>
      </c>
      <c r="CF31">
        <v>0.16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37.437408000000005</v>
      </c>
    </row>
    <row r="32" spans="1:114">
      <c r="A32" t="s">
        <v>74</v>
      </c>
      <c r="B32">
        <v>0</v>
      </c>
      <c r="C32">
        <v>41.1</v>
      </c>
      <c r="D32">
        <v>5.48</v>
      </c>
      <c r="E32">
        <v>0</v>
      </c>
      <c r="F32">
        <v>54.061799999999998</v>
      </c>
      <c r="G32">
        <v>22.62</v>
      </c>
      <c r="H32">
        <v>0</v>
      </c>
      <c r="I32">
        <v>93.725999999999999</v>
      </c>
      <c r="J32">
        <v>5.7149999999999999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41.883000000000003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0.62687999999999999</v>
      </c>
      <c r="AO32">
        <v>0</v>
      </c>
      <c r="AP32">
        <v>2.3058000000000001</v>
      </c>
      <c r="AQ32">
        <v>65.207999999999998</v>
      </c>
      <c r="AR32">
        <v>27.6</v>
      </c>
      <c r="AS32">
        <v>16.680479999999999</v>
      </c>
      <c r="AT32">
        <v>7.4984000000000002</v>
      </c>
      <c r="AU32">
        <v>0</v>
      </c>
      <c r="AV32">
        <v>0</v>
      </c>
      <c r="AW32">
        <v>0</v>
      </c>
      <c r="AX32">
        <v>2.286</v>
      </c>
      <c r="AY32">
        <v>0</v>
      </c>
      <c r="AZ32">
        <f t="shared" si="0"/>
        <v>37.448608000000007</v>
      </c>
      <c r="BA32">
        <f t="shared" si="1"/>
        <v>3265.9613890000001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0</v>
      </c>
      <c r="BR32">
        <v>0.49992799999999998</v>
      </c>
      <c r="BS32">
        <v>1.2</v>
      </c>
      <c r="BT32">
        <v>1.2474000000000001</v>
      </c>
      <c r="BU32">
        <v>0</v>
      </c>
      <c r="BV32">
        <v>0</v>
      </c>
      <c r="BW32">
        <v>6.3</v>
      </c>
      <c r="BX32">
        <v>0</v>
      </c>
      <c r="BY32">
        <v>0.27</v>
      </c>
      <c r="BZ32">
        <v>0</v>
      </c>
      <c r="CA32">
        <v>0</v>
      </c>
      <c r="CB32">
        <v>1.97</v>
      </c>
      <c r="CC32">
        <v>1.34</v>
      </c>
      <c r="CD32">
        <v>0.89</v>
      </c>
      <c r="CE32">
        <v>0</v>
      </c>
      <c r="CF32">
        <v>0.16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37.448608000000007</v>
      </c>
    </row>
    <row r="33" spans="1:114">
      <c r="A33" t="s">
        <v>75</v>
      </c>
      <c r="B33">
        <v>0</v>
      </c>
      <c r="C33">
        <v>41.1</v>
      </c>
      <c r="D33">
        <v>5.48</v>
      </c>
      <c r="E33">
        <v>0</v>
      </c>
      <c r="F33">
        <v>42.751800000000003</v>
      </c>
      <c r="G33">
        <v>33.93</v>
      </c>
      <c r="H33">
        <v>0</v>
      </c>
      <c r="I33">
        <v>93.725999999999999</v>
      </c>
      <c r="J33">
        <v>5.7149999999999999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41.883000000000003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40.088999999999999</v>
      </c>
      <c r="AM33">
        <v>16.38252</v>
      </c>
      <c r="AN33">
        <v>0.62687999999999999</v>
      </c>
      <c r="AO33">
        <v>0</v>
      </c>
      <c r="AP33">
        <v>1.9215</v>
      </c>
      <c r="AQ33">
        <v>65.207999999999998</v>
      </c>
      <c r="AR33">
        <v>11.04</v>
      </c>
      <c r="AS33">
        <v>10.492559999999999</v>
      </c>
      <c r="AT33">
        <v>7.4984000000000002</v>
      </c>
      <c r="AU33">
        <v>0</v>
      </c>
      <c r="AV33">
        <v>0</v>
      </c>
      <c r="AW33">
        <v>0</v>
      </c>
      <c r="AX33">
        <v>2.286</v>
      </c>
      <c r="AY33">
        <v>0</v>
      </c>
      <c r="AZ33">
        <f t="shared" si="0"/>
        <v>37.448608000000007</v>
      </c>
      <c r="BA33">
        <f t="shared" si="1"/>
        <v>3270.1361689999999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0</v>
      </c>
      <c r="BR33">
        <v>0.49992799999999998</v>
      </c>
      <c r="BS33">
        <v>1.2</v>
      </c>
      <c r="BT33">
        <v>1.2474000000000001</v>
      </c>
      <c r="BU33">
        <v>0</v>
      </c>
      <c r="BV33">
        <v>0</v>
      </c>
      <c r="BW33">
        <v>6.3</v>
      </c>
      <c r="BX33">
        <v>0</v>
      </c>
      <c r="BY33">
        <v>0.27</v>
      </c>
      <c r="BZ33">
        <v>0</v>
      </c>
      <c r="CA33">
        <v>0</v>
      </c>
      <c r="CB33">
        <v>1.97</v>
      </c>
      <c r="CC33">
        <v>1.34</v>
      </c>
      <c r="CD33">
        <v>0.89</v>
      </c>
      <c r="CE33">
        <v>0</v>
      </c>
      <c r="CF33">
        <v>0.16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37.448608000000007</v>
      </c>
    </row>
    <row r="34" spans="1:114">
      <c r="A34" t="s">
        <v>76</v>
      </c>
      <c r="B34">
        <v>0</v>
      </c>
      <c r="C34">
        <v>41.1</v>
      </c>
      <c r="D34">
        <v>5.48</v>
      </c>
      <c r="E34">
        <v>0</v>
      </c>
      <c r="F34">
        <v>57.454799999999999</v>
      </c>
      <c r="G34">
        <v>19.227</v>
      </c>
      <c r="H34">
        <v>0</v>
      </c>
      <c r="I34">
        <v>93.725999999999999</v>
      </c>
      <c r="J34">
        <v>5.7149999999999999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41.883000000000003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0.62687999999999999</v>
      </c>
      <c r="AO34">
        <v>0</v>
      </c>
      <c r="AP34">
        <v>1.9215</v>
      </c>
      <c r="AQ34">
        <v>65.207999999999998</v>
      </c>
      <c r="AR34">
        <v>6.6239999999999997</v>
      </c>
      <c r="AS34">
        <v>10.492559999999999</v>
      </c>
      <c r="AT34">
        <v>7.4984000000000002</v>
      </c>
      <c r="AU34">
        <v>0</v>
      </c>
      <c r="AV34">
        <v>0</v>
      </c>
      <c r="AW34">
        <v>0</v>
      </c>
      <c r="AX34">
        <v>2.286</v>
      </c>
      <c r="AY34">
        <v>0</v>
      </c>
      <c r="AZ34">
        <f t="shared" si="0"/>
        <v>37.864407999999997</v>
      </c>
      <c r="BA34">
        <f t="shared" si="1"/>
        <v>3266.1359689999995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0</v>
      </c>
      <c r="BR34">
        <v>0.49992799999999998</v>
      </c>
      <c r="BS34">
        <v>1.2</v>
      </c>
      <c r="BT34">
        <v>1.6632</v>
      </c>
      <c r="BU34">
        <v>0</v>
      </c>
      <c r="BV34">
        <v>0</v>
      </c>
      <c r="BW34">
        <v>6.3</v>
      </c>
      <c r="BX34">
        <v>0</v>
      </c>
      <c r="BY34">
        <v>0.27</v>
      </c>
      <c r="BZ34">
        <v>0</v>
      </c>
      <c r="CA34">
        <v>0</v>
      </c>
      <c r="CB34">
        <v>1.97</v>
      </c>
      <c r="CC34">
        <v>1.34</v>
      </c>
      <c r="CD34">
        <v>0.89</v>
      </c>
      <c r="CE34">
        <v>0</v>
      </c>
      <c r="CF34">
        <v>0.16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37.864407999999997</v>
      </c>
    </row>
    <row r="35" spans="1:114">
      <c r="A35" t="s">
        <v>77</v>
      </c>
      <c r="B35">
        <v>0</v>
      </c>
      <c r="C35">
        <v>40.7712</v>
      </c>
      <c r="D35">
        <v>5.48</v>
      </c>
      <c r="E35">
        <v>0</v>
      </c>
      <c r="F35">
        <v>57.454799999999999</v>
      </c>
      <c r="G35">
        <v>19.227</v>
      </c>
      <c r="H35">
        <v>0</v>
      </c>
      <c r="I35">
        <v>92.011499999999998</v>
      </c>
      <c r="J35">
        <v>5.7149999999999999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43.097000000000001</v>
      </c>
      <c r="X35">
        <v>98.34375</v>
      </c>
      <c r="Y35">
        <v>0</v>
      </c>
      <c r="Z35">
        <v>13.09</v>
      </c>
      <c r="AA35">
        <v>28.09872</v>
      </c>
      <c r="AB35">
        <v>27.426880000000001</v>
      </c>
      <c r="AC35">
        <v>30.082319999999999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40.088999999999999</v>
      </c>
      <c r="AM35">
        <v>10.8941</v>
      </c>
      <c r="AN35">
        <v>0.62687999999999999</v>
      </c>
      <c r="AO35">
        <v>0</v>
      </c>
      <c r="AP35">
        <v>1.9215</v>
      </c>
      <c r="AQ35">
        <v>65.207999999999998</v>
      </c>
      <c r="AR35">
        <v>6.6239999999999997</v>
      </c>
      <c r="AS35">
        <v>10.492559999999999</v>
      </c>
      <c r="AT35">
        <v>7.4984000000000002</v>
      </c>
      <c r="AU35">
        <v>0</v>
      </c>
      <c r="AV35">
        <v>0</v>
      </c>
      <c r="AW35">
        <v>0</v>
      </c>
      <c r="AX35">
        <v>2.286</v>
      </c>
      <c r="AY35">
        <v>0</v>
      </c>
      <c r="AZ35">
        <f t="shared" si="0"/>
        <v>37.874408000000003</v>
      </c>
      <c r="BA35">
        <f t="shared" si="1"/>
        <v>3259.8106490000005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0</v>
      </c>
      <c r="BR35">
        <v>0.49992799999999998</v>
      </c>
      <c r="BS35">
        <v>1.22</v>
      </c>
      <c r="BT35">
        <v>1.6632</v>
      </c>
      <c r="BU35">
        <v>0</v>
      </c>
      <c r="BV35">
        <v>0</v>
      </c>
      <c r="BW35">
        <v>6.3</v>
      </c>
      <c r="BX35">
        <v>0</v>
      </c>
      <c r="BY35">
        <v>0.27</v>
      </c>
      <c r="BZ35">
        <v>0</v>
      </c>
      <c r="CA35">
        <v>0</v>
      </c>
      <c r="CB35">
        <v>1.97</v>
      </c>
      <c r="CC35">
        <v>1.34</v>
      </c>
      <c r="CD35">
        <v>0.89</v>
      </c>
      <c r="CE35">
        <v>0</v>
      </c>
      <c r="CF35">
        <v>0.15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37.874408000000003</v>
      </c>
    </row>
    <row r="36" spans="1:114">
      <c r="A36" t="s">
        <v>78</v>
      </c>
      <c r="B36">
        <v>0</v>
      </c>
      <c r="C36">
        <v>40.7712</v>
      </c>
      <c r="D36">
        <v>5.48</v>
      </c>
      <c r="E36">
        <v>0</v>
      </c>
      <c r="F36">
        <v>57.454799999999999</v>
      </c>
      <c r="G36">
        <v>19.227</v>
      </c>
      <c r="H36">
        <v>0</v>
      </c>
      <c r="I36">
        <v>92.011499999999998</v>
      </c>
      <c r="J36">
        <v>5.7149999999999999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43.097000000000001</v>
      </c>
      <c r="X36">
        <v>98.34375</v>
      </c>
      <c r="Y36">
        <v>0</v>
      </c>
      <c r="Z36">
        <v>13.09</v>
      </c>
      <c r="AA36">
        <v>17.774999999999999</v>
      </c>
      <c r="AB36">
        <v>27.426880000000001</v>
      </c>
      <c r="AC36">
        <v>30.082319999999999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40.088999999999999</v>
      </c>
      <c r="AM36">
        <v>5.4608400000000001</v>
      </c>
      <c r="AN36">
        <v>0.62687999999999999</v>
      </c>
      <c r="AO36">
        <v>0</v>
      </c>
      <c r="AP36">
        <v>1.9215</v>
      </c>
      <c r="AQ36">
        <v>65.207999999999998</v>
      </c>
      <c r="AR36">
        <v>6.6239999999999997</v>
      </c>
      <c r="AS36">
        <v>10.492559999999999</v>
      </c>
      <c r="AT36">
        <v>7.4984000000000002</v>
      </c>
      <c r="AU36">
        <v>0</v>
      </c>
      <c r="AV36">
        <v>0</v>
      </c>
      <c r="AW36">
        <v>0</v>
      </c>
      <c r="AX36">
        <v>2.286</v>
      </c>
      <c r="AY36">
        <v>0</v>
      </c>
      <c r="AZ36">
        <f t="shared" si="0"/>
        <v>37.447407999999996</v>
      </c>
      <c r="BA36">
        <f t="shared" si="1"/>
        <v>3242.1611690000004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0</v>
      </c>
      <c r="BR36">
        <v>0.49992799999999998</v>
      </c>
      <c r="BS36">
        <v>1.22</v>
      </c>
      <c r="BT36">
        <v>1.2474000000000001</v>
      </c>
      <c r="BU36">
        <v>0</v>
      </c>
      <c r="BV36">
        <v>0</v>
      </c>
      <c r="BW36">
        <v>6.3</v>
      </c>
      <c r="BX36">
        <v>0</v>
      </c>
      <c r="BY36">
        <v>0.27</v>
      </c>
      <c r="BZ36">
        <v>0</v>
      </c>
      <c r="CA36">
        <v>0</v>
      </c>
      <c r="CB36">
        <v>1.97</v>
      </c>
      <c r="CC36">
        <v>1.34</v>
      </c>
      <c r="CD36">
        <v>0.89</v>
      </c>
      <c r="CE36">
        <v>0</v>
      </c>
      <c r="CF36">
        <v>0.15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37.447407999999996</v>
      </c>
    </row>
    <row r="37" spans="1:114">
      <c r="A37" t="s">
        <v>79</v>
      </c>
      <c r="B37">
        <v>0</v>
      </c>
      <c r="C37">
        <v>40.7712</v>
      </c>
      <c r="D37">
        <v>5.48</v>
      </c>
      <c r="E37">
        <v>0</v>
      </c>
      <c r="F37">
        <v>57.454799999999999</v>
      </c>
      <c r="G37">
        <v>19.227</v>
      </c>
      <c r="H37">
        <v>0</v>
      </c>
      <c r="I37">
        <v>92.011499999999998</v>
      </c>
      <c r="J37">
        <v>5.7149999999999999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43.097000000000001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28.296900000000001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0.62687999999999999</v>
      </c>
      <c r="AO37">
        <v>0</v>
      </c>
      <c r="AP37">
        <v>1.9215</v>
      </c>
      <c r="AQ37">
        <v>65.207999999999998</v>
      </c>
      <c r="AR37">
        <v>11.04</v>
      </c>
      <c r="AS37">
        <v>10.492559999999999</v>
      </c>
      <c r="AT37">
        <v>7.4984000000000002</v>
      </c>
      <c r="AU37">
        <v>0</v>
      </c>
      <c r="AV37">
        <v>0</v>
      </c>
      <c r="AW37">
        <v>0</v>
      </c>
      <c r="AX37">
        <v>2.286</v>
      </c>
      <c r="AY37">
        <v>0</v>
      </c>
      <c r="AZ37">
        <f t="shared" si="0"/>
        <v>36.720007999999993</v>
      </c>
      <c r="BA37">
        <f t="shared" si="1"/>
        <v>3117.5281719999998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0</v>
      </c>
      <c r="BR37">
        <v>0.49992799999999998</v>
      </c>
      <c r="BS37">
        <v>1.25</v>
      </c>
      <c r="BT37">
        <v>0.67200000000000004</v>
      </c>
      <c r="BU37">
        <v>0</v>
      </c>
      <c r="BV37">
        <v>0</v>
      </c>
      <c r="BW37">
        <v>6.3</v>
      </c>
      <c r="BX37">
        <v>0</v>
      </c>
      <c r="BY37">
        <v>0.27</v>
      </c>
      <c r="BZ37">
        <v>0</v>
      </c>
      <c r="CA37">
        <v>0</v>
      </c>
      <c r="CB37">
        <v>1.97</v>
      </c>
      <c r="CC37">
        <v>1.34</v>
      </c>
      <c r="CD37">
        <v>0.89</v>
      </c>
      <c r="CE37">
        <v>0</v>
      </c>
      <c r="CF37">
        <v>0.15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36.720007999999993</v>
      </c>
    </row>
    <row r="38" spans="1:114">
      <c r="A38" t="s">
        <v>80</v>
      </c>
      <c r="B38">
        <v>0</v>
      </c>
      <c r="C38">
        <v>40.7712</v>
      </c>
      <c r="D38">
        <v>5.48</v>
      </c>
      <c r="E38">
        <v>0</v>
      </c>
      <c r="F38">
        <v>57.454799999999999</v>
      </c>
      <c r="G38">
        <v>19.227</v>
      </c>
      <c r="H38">
        <v>0</v>
      </c>
      <c r="I38">
        <v>92.011499999999998</v>
      </c>
      <c r="J38">
        <v>5.7149999999999999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43.097000000000001</v>
      </c>
      <c r="X38">
        <v>98.34375</v>
      </c>
      <c r="Y38">
        <v>0</v>
      </c>
      <c r="Z38">
        <v>6.5537999999999998</v>
      </c>
      <c r="AA38">
        <v>0</v>
      </c>
      <c r="AB38">
        <v>27.343599999999999</v>
      </c>
      <c r="AC38">
        <v>20.074670999999999</v>
      </c>
      <c r="AD38">
        <v>18.864599999999999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0.62687999999999999</v>
      </c>
      <c r="AO38">
        <v>0</v>
      </c>
      <c r="AP38">
        <v>1.9215</v>
      </c>
      <c r="AQ38">
        <v>65.207999999999998</v>
      </c>
      <c r="AR38">
        <v>27.6</v>
      </c>
      <c r="AS38">
        <v>10.492559999999999</v>
      </c>
      <c r="AT38">
        <v>7.4984000000000002</v>
      </c>
      <c r="AU38">
        <v>0</v>
      </c>
      <c r="AV38">
        <v>0</v>
      </c>
      <c r="AW38">
        <v>0</v>
      </c>
      <c r="AX38">
        <v>2.286</v>
      </c>
      <c r="AY38">
        <v>0</v>
      </c>
      <c r="AZ38">
        <f t="shared" si="0"/>
        <v>36.232807999999991</v>
      </c>
      <c r="BA38">
        <f t="shared" si="1"/>
        <v>3081.4659720000004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0</v>
      </c>
      <c r="BR38">
        <v>0.49992799999999998</v>
      </c>
      <c r="BS38">
        <v>1.25</v>
      </c>
      <c r="BT38">
        <v>0.378</v>
      </c>
      <c r="BU38">
        <v>0</v>
      </c>
      <c r="BV38">
        <v>0</v>
      </c>
      <c r="BW38">
        <v>6.3</v>
      </c>
      <c r="BX38">
        <v>0</v>
      </c>
      <c r="BY38">
        <v>0.27</v>
      </c>
      <c r="BZ38">
        <v>0</v>
      </c>
      <c r="CA38">
        <v>0</v>
      </c>
      <c r="CB38">
        <v>1.97</v>
      </c>
      <c r="CC38">
        <v>1.34</v>
      </c>
      <c r="CD38">
        <v>0.89</v>
      </c>
      <c r="CE38">
        <v>0</v>
      </c>
      <c r="CF38">
        <v>0.15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36.232807999999991</v>
      </c>
    </row>
    <row r="39" spans="1:114">
      <c r="A39" t="s">
        <v>81</v>
      </c>
      <c r="B39">
        <v>0</v>
      </c>
      <c r="C39">
        <v>40.7712</v>
      </c>
      <c r="D39">
        <v>5.48</v>
      </c>
      <c r="E39">
        <v>0</v>
      </c>
      <c r="F39">
        <v>71.026799999999994</v>
      </c>
      <c r="G39">
        <v>5.6550000000000002</v>
      </c>
      <c r="H39">
        <v>0</v>
      </c>
      <c r="I39">
        <v>92.011499999999998</v>
      </c>
      <c r="J39">
        <v>5.7149999999999999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43.097000000000001</v>
      </c>
      <c r="X39">
        <v>98.34375</v>
      </c>
      <c r="Y39">
        <v>0</v>
      </c>
      <c r="Z39">
        <v>6.5537999999999998</v>
      </c>
      <c r="AA39">
        <v>0</v>
      </c>
      <c r="AB39">
        <v>27.343599999999999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0.62687999999999999</v>
      </c>
      <c r="AO39">
        <v>0</v>
      </c>
      <c r="AP39">
        <v>1.9215</v>
      </c>
      <c r="AQ39">
        <v>65.207999999999998</v>
      </c>
      <c r="AR39">
        <v>27.6</v>
      </c>
      <c r="AS39">
        <v>10.492559999999999</v>
      </c>
      <c r="AT39">
        <v>7.4984000000000002</v>
      </c>
      <c r="AU39">
        <v>0</v>
      </c>
      <c r="AV39">
        <v>0</v>
      </c>
      <c r="AW39">
        <v>0</v>
      </c>
      <c r="AX39">
        <v>2.286</v>
      </c>
      <c r="AY39">
        <v>0</v>
      </c>
      <c r="AZ39">
        <f t="shared" si="0"/>
        <v>35.673479999999998</v>
      </c>
      <c r="BA39">
        <f t="shared" si="1"/>
        <v>3030.3312440000004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0</v>
      </c>
      <c r="BR39">
        <v>1.38E-2</v>
      </c>
      <c r="BS39">
        <v>1.28</v>
      </c>
      <c r="BT39">
        <v>0.378</v>
      </c>
      <c r="BU39">
        <v>0</v>
      </c>
      <c r="BV39">
        <v>0</v>
      </c>
      <c r="BW39">
        <v>6.3</v>
      </c>
      <c r="BX39">
        <v>0</v>
      </c>
      <c r="BY39">
        <v>0.27</v>
      </c>
      <c r="BZ39">
        <v>0</v>
      </c>
      <c r="CA39">
        <v>0</v>
      </c>
      <c r="CB39">
        <v>1.97</v>
      </c>
      <c r="CC39">
        <v>1.43</v>
      </c>
      <c r="CD39">
        <v>0.89</v>
      </c>
      <c r="CE39">
        <v>0</v>
      </c>
      <c r="CF39">
        <v>0.15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35.673479999999998</v>
      </c>
    </row>
    <row r="40" spans="1:114">
      <c r="A40" t="s">
        <v>82</v>
      </c>
      <c r="B40">
        <v>0</v>
      </c>
      <c r="C40">
        <v>40.7712</v>
      </c>
      <c r="D40">
        <v>5.48</v>
      </c>
      <c r="E40">
        <v>0</v>
      </c>
      <c r="F40">
        <v>71.026799999999994</v>
      </c>
      <c r="G40">
        <v>5.6550000000000002</v>
      </c>
      <c r="H40">
        <v>0</v>
      </c>
      <c r="I40">
        <v>92.011499999999998</v>
      </c>
      <c r="J40">
        <v>5.7149999999999999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43.097000000000001</v>
      </c>
      <c r="X40">
        <v>98.34375</v>
      </c>
      <c r="Y40">
        <v>0</v>
      </c>
      <c r="Z40">
        <v>6.5537999999999998</v>
      </c>
      <c r="AA40">
        <v>0</v>
      </c>
      <c r="AB40">
        <v>27.343599999999999</v>
      </c>
      <c r="AC40">
        <v>20.074670999999999</v>
      </c>
      <c r="AD40">
        <v>9.4322999999999997</v>
      </c>
      <c r="AE40">
        <v>17.011199999999999</v>
      </c>
      <c r="AF40">
        <v>18.288</v>
      </c>
      <c r="AG40">
        <v>45.369599999999998</v>
      </c>
      <c r="AH40">
        <v>48.263800000000003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0.62687999999999999</v>
      </c>
      <c r="AO40">
        <v>0</v>
      </c>
      <c r="AP40">
        <v>1.9215</v>
      </c>
      <c r="AQ40">
        <v>65.207999999999998</v>
      </c>
      <c r="AR40">
        <v>11.04</v>
      </c>
      <c r="AS40">
        <v>10.492559999999999</v>
      </c>
      <c r="AT40">
        <v>7.4984000000000002</v>
      </c>
      <c r="AU40">
        <v>0</v>
      </c>
      <c r="AV40">
        <v>0</v>
      </c>
      <c r="AW40">
        <v>0</v>
      </c>
      <c r="AX40">
        <v>2.286</v>
      </c>
      <c r="AY40">
        <v>0</v>
      </c>
      <c r="AZ40">
        <f t="shared" si="0"/>
        <v>35.281679999999994</v>
      </c>
      <c r="BA40">
        <f t="shared" si="1"/>
        <v>3013.3794440000006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0</v>
      </c>
      <c r="BR40">
        <v>0</v>
      </c>
      <c r="BS40">
        <v>1.28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0.27</v>
      </c>
      <c r="BZ40">
        <v>0</v>
      </c>
      <c r="CA40">
        <v>0</v>
      </c>
      <c r="CB40">
        <v>1.97</v>
      </c>
      <c r="CC40">
        <v>1.43</v>
      </c>
      <c r="CD40">
        <v>0.89</v>
      </c>
      <c r="CE40">
        <v>0</v>
      </c>
      <c r="CF40">
        <v>0.15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35.281679999999994</v>
      </c>
    </row>
    <row r="41" spans="1:114">
      <c r="A41" t="s">
        <v>83</v>
      </c>
      <c r="B41">
        <v>0</v>
      </c>
      <c r="C41">
        <v>40.7712</v>
      </c>
      <c r="D41">
        <v>5.48</v>
      </c>
      <c r="E41">
        <v>0</v>
      </c>
      <c r="F41">
        <v>71.026799999999994</v>
      </c>
      <c r="G41">
        <v>5.6550000000000002</v>
      </c>
      <c r="H41">
        <v>0</v>
      </c>
      <c r="I41">
        <v>92.011499999999998</v>
      </c>
      <c r="J41">
        <v>5.7149999999999999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43.097000000000001</v>
      </c>
      <c r="X41">
        <v>98.34375</v>
      </c>
      <c r="Y41">
        <v>0</v>
      </c>
      <c r="Z41">
        <v>1.1000000000000001</v>
      </c>
      <c r="AA41">
        <v>0</v>
      </c>
      <c r="AB41">
        <v>27.343599999999999</v>
      </c>
      <c r="AC41">
        <v>20.074670999999999</v>
      </c>
      <c r="AD41">
        <v>0</v>
      </c>
      <c r="AE41">
        <v>7.7081999999999997</v>
      </c>
      <c r="AF41">
        <v>18.288</v>
      </c>
      <c r="AG41">
        <v>45.369599999999998</v>
      </c>
      <c r="AH41">
        <v>48.263800000000003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0.62687999999999999</v>
      </c>
      <c r="AO41">
        <v>0</v>
      </c>
      <c r="AP41">
        <v>1.9215</v>
      </c>
      <c r="AQ41">
        <v>65.207999999999998</v>
      </c>
      <c r="AR41">
        <v>8.8320000000000007</v>
      </c>
      <c r="AS41">
        <v>10.492559999999999</v>
      </c>
      <c r="AT41">
        <v>7.4984000000000002</v>
      </c>
      <c r="AU41">
        <v>0</v>
      </c>
      <c r="AV41">
        <v>0</v>
      </c>
      <c r="AW41">
        <v>0</v>
      </c>
      <c r="AX41">
        <v>2.286</v>
      </c>
      <c r="AY41">
        <v>0</v>
      </c>
      <c r="AZ41">
        <f t="shared" si="0"/>
        <v>35.171679999999995</v>
      </c>
      <c r="BA41">
        <f t="shared" si="1"/>
        <v>2986.8723440000003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0</v>
      </c>
      <c r="BR41">
        <v>0</v>
      </c>
      <c r="BS41">
        <v>1.3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0.27</v>
      </c>
      <c r="BZ41">
        <v>0</v>
      </c>
      <c r="CA41">
        <v>0</v>
      </c>
      <c r="CB41">
        <v>1.84</v>
      </c>
      <c r="CC41">
        <v>1.43</v>
      </c>
      <c r="CD41">
        <v>0.89</v>
      </c>
      <c r="CE41">
        <v>0</v>
      </c>
      <c r="CF41">
        <v>0.15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35.171679999999995</v>
      </c>
    </row>
    <row r="42" spans="1:114">
      <c r="A42" t="s">
        <v>84</v>
      </c>
      <c r="B42">
        <v>0</v>
      </c>
      <c r="C42">
        <v>40.7712</v>
      </c>
      <c r="D42">
        <v>5.48</v>
      </c>
      <c r="E42">
        <v>0</v>
      </c>
      <c r="F42">
        <v>71.026799999999994</v>
      </c>
      <c r="G42">
        <v>5.6550000000000002</v>
      </c>
      <c r="H42">
        <v>0</v>
      </c>
      <c r="I42">
        <v>92.011499999999998</v>
      </c>
      <c r="J42">
        <v>5.7149999999999999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43.097000000000001</v>
      </c>
      <c r="X42">
        <v>98.34375</v>
      </c>
      <c r="Y42">
        <v>0</v>
      </c>
      <c r="Z42">
        <v>0</v>
      </c>
      <c r="AA42">
        <v>0</v>
      </c>
      <c r="AB42">
        <v>27.343599999999999</v>
      </c>
      <c r="AC42">
        <v>20.074670999999999</v>
      </c>
      <c r="AD42">
        <v>0</v>
      </c>
      <c r="AE42">
        <v>0</v>
      </c>
      <c r="AF42">
        <v>18.288</v>
      </c>
      <c r="AG42">
        <v>45.369599999999998</v>
      </c>
      <c r="AH42">
        <v>48.263800000000003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0.62687999999999999</v>
      </c>
      <c r="AO42">
        <v>0</v>
      </c>
      <c r="AP42">
        <v>1.9215</v>
      </c>
      <c r="AQ42">
        <v>65.207999999999998</v>
      </c>
      <c r="AR42">
        <v>8.8320000000000007</v>
      </c>
      <c r="AS42">
        <v>10.492559999999999</v>
      </c>
      <c r="AT42">
        <v>7.4984000000000002</v>
      </c>
      <c r="AU42">
        <v>0</v>
      </c>
      <c r="AV42">
        <v>0</v>
      </c>
      <c r="AW42">
        <v>0</v>
      </c>
      <c r="AX42">
        <v>2.286</v>
      </c>
      <c r="AY42">
        <v>0</v>
      </c>
      <c r="AZ42">
        <f t="shared" si="0"/>
        <v>35.201679999999996</v>
      </c>
      <c r="BA42">
        <f t="shared" si="1"/>
        <v>2978.0941440000006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0</v>
      </c>
      <c r="BR42">
        <v>0</v>
      </c>
      <c r="BS42">
        <v>1.3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0.27</v>
      </c>
      <c r="BZ42">
        <v>0</v>
      </c>
      <c r="CA42">
        <v>0</v>
      </c>
      <c r="CB42">
        <v>1.84</v>
      </c>
      <c r="CC42">
        <v>1.46</v>
      </c>
      <c r="CD42">
        <v>0.89</v>
      </c>
      <c r="CE42">
        <v>0</v>
      </c>
      <c r="CF42">
        <v>0.15</v>
      </c>
      <c r="CG42">
        <v>3.77</v>
      </c>
      <c r="CH42">
        <v>0.38640000000000002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35.201679999999996</v>
      </c>
    </row>
    <row r="43" spans="1:114">
      <c r="A43" t="s">
        <v>85</v>
      </c>
      <c r="B43">
        <v>0</v>
      </c>
      <c r="C43">
        <v>46.251199999999997</v>
      </c>
      <c r="D43">
        <v>0</v>
      </c>
      <c r="E43">
        <v>0</v>
      </c>
      <c r="F43">
        <v>71.026799999999994</v>
      </c>
      <c r="G43">
        <v>5.6550000000000002</v>
      </c>
      <c r="H43">
        <v>0</v>
      </c>
      <c r="I43">
        <v>92.011499999999998</v>
      </c>
      <c r="J43">
        <v>5.7149999999999999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43.097000000000001</v>
      </c>
      <c r="X43">
        <v>98.34375</v>
      </c>
      <c r="Y43">
        <v>0</v>
      </c>
      <c r="Z43">
        <v>0</v>
      </c>
      <c r="AA43">
        <v>0</v>
      </c>
      <c r="AB43">
        <v>27.343599999999999</v>
      </c>
      <c r="AC43">
        <v>20.074670999999999</v>
      </c>
      <c r="AD43">
        <v>0</v>
      </c>
      <c r="AE43">
        <v>0</v>
      </c>
      <c r="AF43">
        <v>18.288</v>
      </c>
      <c r="AG43">
        <v>45.369599999999998</v>
      </c>
      <c r="AH43">
        <v>21.494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0.62687999999999999</v>
      </c>
      <c r="AO43">
        <v>0</v>
      </c>
      <c r="AP43">
        <v>1.9215</v>
      </c>
      <c r="AQ43">
        <v>65.207999999999998</v>
      </c>
      <c r="AR43">
        <v>8.8320000000000007</v>
      </c>
      <c r="AS43">
        <v>10.492559999999999</v>
      </c>
      <c r="AT43">
        <v>7.4984000000000002</v>
      </c>
      <c r="AU43">
        <v>0</v>
      </c>
      <c r="AV43">
        <v>0</v>
      </c>
      <c r="AW43">
        <v>0</v>
      </c>
      <c r="AX43">
        <v>2.286</v>
      </c>
      <c r="AY43">
        <v>0</v>
      </c>
      <c r="AZ43">
        <f t="shared" si="0"/>
        <v>35.016080000000002</v>
      </c>
      <c r="BA43">
        <f t="shared" si="1"/>
        <v>2951.1387440000003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0</v>
      </c>
      <c r="BR43">
        <v>0</v>
      </c>
      <c r="BS43">
        <v>1.33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0.27</v>
      </c>
      <c r="BZ43">
        <v>0</v>
      </c>
      <c r="CA43">
        <v>0</v>
      </c>
      <c r="CB43">
        <v>1.84</v>
      </c>
      <c r="CC43">
        <v>1.46</v>
      </c>
      <c r="CD43">
        <v>0.89</v>
      </c>
      <c r="CE43">
        <v>0</v>
      </c>
      <c r="CF43">
        <v>0.15</v>
      </c>
      <c r="CG43">
        <v>3.77</v>
      </c>
      <c r="CH43">
        <v>0.17080000000000001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35.016080000000002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71.026799999999994</v>
      </c>
      <c r="G44">
        <v>5.6550000000000002</v>
      </c>
      <c r="H44">
        <v>0</v>
      </c>
      <c r="I44">
        <v>92.011499999999998</v>
      </c>
      <c r="J44">
        <v>5.7149999999999999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43.097000000000001</v>
      </c>
      <c r="X44">
        <v>98.34375</v>
      </c>
      <c r="Y44">
        <v>0</v>
      </c>
      <c r="Z44">
        <v>0</v>
      </c>
      <c r="AA44">
        <v>0</v>
      </c>
      <c r="AB44">
        <v>27.343599999999999</v>
      </c>
      <c r="AC44">
        <v>20.074670999999999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0.62687999999999999</v>
      </c>
      <c r="AO44">
        <v>0</v>
      </c>
      <c r="AP44">
        <v>1.9215</v>
      </c>
      <c r="AQ44">
        <v>65.207999999999998</v>
      </c>
      <c r="AR44">
        <v>11.04</v>
      </c>
      <c r="AS44">
        <v>10.492559999999999</v>
      </c>
      <c r="AT44">
        <v>7.4984000000000002</v>
      </c>
      <c r="AU44">
        <v>0</v>
      </c>
      <c r="AV44">
        <v>0</v>
      </c>
      <c r="AW44">
        <v>0</v>
      </c>
      <c r="AX44">
        <v>2.286</v>
      </c>
      <c r="AY44">
        <v>0</v>
      </c>
      <c r="AZ44">
        <f t="shared" si="0"/>
        <v>34.905279999999991</v>
      </c>
      <c r="BA44">
        <f t="shared" si="1"/>
        <v>2931.7419440000003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0</v>
      </c>
      <c r="BR44">
        <v>0</v>
      </c>
      <c r="BS44">
        <v>1.33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0.27</v>
      </c>
      <c r="BZ44">
        <v>0</v>
      </c>
      <c r="CA44">
        <v>0</v>
      </c>
      <c r="CB44">
        <v>1.84</v>
      </c>
      <c r="CC44">
        <v>1.5</v>
      </c>
      <c r="CD44">
        <v>0.91</v>
      </c>
      <c r="CE44">
        <v>0</v>
      </c>
      <c r="CF44">
        <v>0.15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34.905279999999991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71.026799999999994</v>
      </c>
      <c r="G45">
        <v>5.6550000000000002</v>
      </c>
      <c r="H45">
        <v>0</v>
      </c>
      <c r="I45">
        <v>92.011499999999998</v>
      </c>
      <c r="J45">
        <v>5.7149999999999999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43.097000000000001</v>
      </c>
      <c r="X45">
        <v>98.34375</v>
      </c>
      <c r="Y45">
        <v>0</v>
      </c>
      <c r="Z45">
        <v>0</v>
      </c>
      <c r="AA45">
        <v>0</v>
      </c>
      <c r="AB45">
        <v>27.343599999999999</v>
      </c>
      <c r="AC45">
        <v>20.074670999999999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0.62687999999999999</v>
      </c>
      <c r="AO45">
        <v>0</v>
      </c>
      <c r="AP45">
        <v>1.9215</v>
      </c>
      <c r="AQ45">
        <v>48.905999999999999</v>
      </c>
      <c r="AR45">
        <v>27.6</v>
      </c>
      <c r="AS45">
        <v>10.492559999999999</v>
      </c>
      <c r="AT45">
        <v>7.4984000000000002</v>
      </c>
      <c r="AU45">
        <v>0</v>
      </c>
      <c r="AV45">
        <v>0</v>
      </c>
      <c r="AW45">
        <v>0</v>
      </c>
      <c r="AX45">
        <v>2.286</v>
      </c>
      <c r="AY45">
        <v>0</v>
      </c>
      <c r="AZ45">
        <f t="shared" si="0"/>
        <v>34.925280000000001</v>
      </c>
      <c r="BA45">
        <f t="shared" si="1"/>
        <v>2932.0199440000001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0</v>
      </c>
      <c r="BR45">
        <v>0</v>
      </c>
      <c r="BS45">
        <v>1.35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0.27</v>
      </c>
      <c r="BZ45">
        <v>0</v>
      </c>
      <c r="CA45">
        <v>0</v>
      </c>
      <c r="CB45">
        <v>1.84</v>
      </c>
      <c r="CC45">
        <v>1.5</v>
      </c>
      <c r="CD45">
        <v>0.91</v>
      </c>
      <c r="CE45">
        <v>0</v>
      </c>
      <c r="CF45">
        <v>0.15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34.925280000000001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71.026799999999994</v>
      </c>
      <c r="G46">
        <v>5.6550000000000002</v>
      </c>
      <c r="H46">
        <v>0</v>
      </c>
      <c r="I46">
        <v>92.011499999999998</v>
      </c>
      <c r="J46">
        <v>5.7149999999999999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43.097000000000001</v>
      </c>
      <c r="X46">
        <v>98.34375</v>
      </c>
      <c r="Y46">
        <v>0</v>
      </c>
      <c r="Z46">
        <v>0</v>
      </c>
      <c r="AA46">
        <v>0</v>
      </c>
      <c r="AB46">
        <v>27.343599999999999</v>
      </c>
      <c r="AC46">
        <v>20.054880000000001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0.62687999999999999</v>
      </c>
      <c r="AO46">
        <v>0</v>
      </c>
      <c r="AP46">
        <v>1.9215</v>
      </c>
      <c r="AQ46">
        <v>32.340000000000003</v>
      </c>
      <c r="AR46">
        <v>27.6</v>
      </c>
      <c r="AS46">
        <v>10.492559999999999</v>
      </c>
      <c r="AT46">
        <v>7.4984000000000002</v>
      </c>
      <c r="AU46">
        <v>0</v>
      </c>
      <c r="AV46">
        <v>0</v>
      </c>
      <c r="AW46">
        <v>0</v>
      </c>
      <c r="AX46">
        <v>2.286</v>
      </c>
      <c r="AY46">
        <v>0</v>
      </c>
      <c r="AZ46">
        <f t="shared" si="0"/>
        <v>34.925280000000001</v>
      </c>
      <c r="BA46">
        <f t="shared" si="1"/>
        <v>2915.4341530000006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0</v>
      </c>
      <c r="BR46">
        <v>0</v>
      </c>
      <c r="BS46">
        <v>1.35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0.27</v>
      </c>
      <c r="BZ46">
        <v>0</v>
      </c>
      <c r="CA46">
        <v>0</v>
      </c>
      <c r="CB46">
        <v>1.84</v>
      </c>
      <c r="CC46">
        <v>1.5</v>
      </c>
      <c r="CD46">
        <v>0.91</v>
      </c>
      <c r="CE46">
        <v>0</v>
      </c>
      <c r="CF46">
        <v>0.15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34.925280000000001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71.026799999999994</v>
      </c>
      <c r="G47">
        <v>5.6550000000000002</v>
      </c>
      <c r="H47">
        <v>0</v>
      </c>
      <c r="I47">
        <v>92.011499999999998</v>
      </c>
      <c r="J47">
        <v>5.7149999999999999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43.097000000000001</v>
      </c>
      <c r="X47">
        <v>98.34375</v>
      </c>
      <c r="Y47">
        <v>0</v>
      </c>
      <c r="Z47">
        <v>0</v>
      </c>
      <c r="AA47">
        <v>0</v>
      </c>
      <c r="AB47">
        <v>27.343599999999999</v>
      </c>
      <c r="AC47">
        <v>20.054880000000001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0.62687999999999999</v>
      </c>
      <c r="AO47">
        <v>0</v>
      </c>
      <c r="AP47">
        <v>1.9215</v>
      </c>
      <c r="AQ47">
        <v>32.340000000000003</v>
      </c>
      <c r="AR47">
        <v>15.456</v>
      </c>
      <c r="AS47">
        <v>10.492559999999999</v>
      </c>
      <c r="AT47">
        <v>7.4984000000000002</v>
      </c>
      <c r="AU47">
        <v>0</v>
      </c>
      <c r="AV47">
        <v>0</v>
      </c>
      <c r="AW47">
        <v>0</v>
      </c>
      <c r="AX47">
        <v>2.286</v>
      </c>
      <c r="AY47">
        <v>0</v>
      </c>
      <c r="AZ47">
        <f t="shared" si="0"/>
        <v>34.855279999999993</v>
      </c>
      <c r="BA47">
        <f t="shared" si="1"/>
        <v>2903.2201530000011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0</v>
      </c>
      <c r="BR47">
        <v>0</v>
      </c>
      <c r="BS47">
        <v>1.38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0.27</v>
      </c>
      <c r="BZ47">
        <v>0</v>
      </c>
      <c r="CA47">
        <v>0</v>
      </c>
      <c r="CB47">
        <v>1.84</v>
      </c>
      <c r="CC47">
        <v>1.4</v>
      </c>
      <c r="CD47">
        <v>0.91</v>
      </c>
      <c r="CE47">
        <v>0</v>
      </c>
      <c r="CF47">
        <v>0.15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34.855279999999993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71.026799999999994</v>
      </c>
      <c r="G48">
        <v>5.6550000000000002</v>
      </c>
      <c r="H48">
        <v>0</v>
      </c>
      <c r="I48">
        <v>92.011499999999998</v>
      </c>
      <c r="J48">
        <v>5.7149999999999999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43.097000000000001</v>
      </c>
      <c r="X48">
        <v>98.34375</v>
      </c>
      <c r="Y48">
        <v>0</v>
      </c>
      <c r="Z48">
        <v>0</v>
      </c>
      <c r="AA48">
        <v>0</v>
      </c>
      <c r="AB48">
        <v>27.343599999999999</v>
      </c>
      <c r="AC48">
        <v>6.5970000000000004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0.62687999999999999</v>
      </c>
      <c r="AO48">
        <v>0</v>
      </c>
      <c r="AP48">
        <v>1.9215</v>
      </c>
      <c r="AQ48">
        <v>30.425999999999998</v>
      </c>
      <c r="AR48">
        <v>15.456</v>
      </c>
      <c r="AS48">
        <v>10.492559999999999</v>
      </c>
      <c r="AT48">
        <v>7.4984000000000002</v>
      </c>
      <c r="AU48">
        <v>0</v>
      </c>
      <c r="AV48">
        <v>0</v>
      </c>
      <c r="AW48">
        <v>0</v>
      </c>
      <c r="AX48">
        <v>2.286</v>
      </c>
      <c r="AY48">
        <v>0</v>
      </c>
      <c r="AZ48">
        <f t="shared" si="0"/>
        <v>34.855279999999993</v>
      </c>
      <c r="BA48">
        <f t="shared" si="1"/>
        <v>2887.8482730000005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0</v>
      </c>
      <c r="BR48">
        <v>0</v>
      </c>
      <c r="BS48">
        <v>1.38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0.27</v>
      </c>
      <c r="BZ48">
        <v>0</v>
      </c>
      <c r="CA48">
        <v>0</v>
      </c>
      <c r="CB48">
        <v>1.84</v>
      </c>
      <c r="CC48">
        <v>1.4</v>
      </c>
      <c r="CD48">
        <v>0.91</v>
      </c>
      <c r="CE48">
        <v>0</v>
      </c>
      <c r="CF48">
        <v>0.15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34.855279999999993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92.011499999999998</v>
      </c>
      <c r="J49">
        <v>5.7149999999999999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43.097000000000001</v>
      </c>
      <c r="X49">
        <v>98.34375</v>
      </c>
      <c r="Y49">
        <v>0</v>
      </c>
      <c r="Z49">
        <v>0</v>
      </c>
      <c r="AA49">
        <v>0</v>
      </c>
      <c r="AB49">
        <v>27.343599999999999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0.62687999999999999</v>
      </c>
      <c r="AO49">
        <v>0</v>
      </c>
      <c r="AP49">
        <v>1.9215</v>
      </c>
      <c r="AQ49">
        <v>15.84</v>
      </c>
      <c r="AR49">
        <v>13.247999999999999</v>
      </c>
      <c r="AS49">
        <v>10.492559999999999</v>
      </c>
      <c r="AT49">
        <v>7.4984000000000002</v>
      </c>
      <c r="AU49">
        <v>0</v>
      </c>
      <c r="AV49">
        <v>0</v>
      </c>
      <c r="AW49">
        <v>0</v>
      </c>
      <c r="AX49">
        <v>2.286</v>
      </c>
      <c r="AY49">
        <v>0</v>
      </c>
      <c r="AZ49">
        <f t="shared" si="0"/>
        <v>34.955280000000002</v>
      </c>
      <c r="BA49">
        <f t="shared" si="1"/>
        <v>2864.5572730000008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0</v>
      </c>
      <c r="BR49">
        <v>0</v>
      </c>
      <c r="BS49">
        <v>1.38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0.27</v>
      </c>
      <c r="BZ49">
        <v>0</v>
      </c>
      <c r="CA49">
        <v>0</v>
      </c>
      <c r="CB49">
        <v>1.84</v>
      </c>
      <c r="CC49">
        <v>1.4</v>
      </c>
      <c r="CD49">
        <v>1.01</v>
      </c>
      <c r="CE49">
        <v>0</v>
      </c>
      <c r="CF49">
        <v>0.15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34.955280000000002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92.011499999999998</v>
      </c>
      <c r="J50">
        <v>5.7149999999999999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43.097000000000001</v>
      </c>
      <c r="X50">
        <v>98.34375</v>
      </c>
      <c r="Y50">
        <v>0</v>
      </c>
      <c r="Z50">
        <v>0</v>
      </c>
      <c r="AA50">
        <v>0</v>
      </c>
      <c r="AB50">
        <v>13.602399999999999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0.62687999999999999</v>
      </c>
      <c r="AO50">
        <v>0</v>
      </c>
      <c r="AP50">
        <v>1.9215</v>
      </c>
      <c r="AQ50">
        <v>0</v>
      </c>
      <c r="AR50">
        <v>13.247999999999999</v>
      </c>
      <c r="AS50">
        <v>10.492559999999999</v>
      </c>
      <c r="AT50">
        <v>7.4984000000000002</v>
      </c>
      <c r="AU50">
        <v>0</v>
      </c>
      <c r="AV50">
        <v>0</v>
      </c>
      <c r="AW50">
        <v>0</v>
      </c>
      <c r="AX50">
        <v>2.286</v>
      </c>
      <c r="AY50">
        <v>0</v>
      </c>
      <c r="AZ50">
        <f t="shared" si="0"/>
        <v>34.955280000000002</v>
      </c>
      <c r="BA50">
        <f t="shared" si="1"/>
        <v>2834.9760730000007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0</v>
      </c>
      <c r="BR50">
        <v>0</v>
      </c>
      <c r="BS50">
        <v>1.38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0.27</v>
      </c>
      <c r="BZ50">
        <v>0</v>
      </c>
      <c r="CA50">
        <v>0</v>
      </c>
      <c r="CB50">
        <v>1.84</v>
      </c>
      <c r="CC50">
        <v>1.4</v>
      </c>
      <c r="CD50">
        <v>1.01</v>
      </c>
      <c r="CE50">
        <v>0</v>
      </c>
      <c r="CF50">
        <v>0.15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34.955280000000002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92.011499999999998</v>
      </c>
      <c r="J51">
        <v>5.7149999999999999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43.097000000000001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18.288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0.62687999999999999</v>
      </c>
      <c r="AO51">
        <v>0</v>
      </c>
      <c r="AP51">
        <v>1.9215</v>
      </c>
      <c r="AQ51">
        <v>0</v>
      </c>
      <c r="AR51">
        <v>11.04</v>
      </c>
      <c r="AS51">
        <v>24.617159999999998</v>
      </c>
      <c r="AT51">
        <v>7.4984000000000002</v>
      </c>
      <c r="AU51">
        <v>0</v>
      </c>
      <c r="AV51">
        <v>0</v>
      </c>
      <c r="AW51">
        <v>0</v>
      </c>
      <c r="AX51">
        <v>2.286</v>
      </c>
      <c r="AY51">
        <v>0</v>
      </c>
      <c r="AZ51">
        <f t="shared" si="0"/>
        <v>34.955280000000002</v>
      </c>
      <c r="BA51">
        <f t="shared" si="1"/>
        <v>2833.2902730000001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0</v>
      </c>
      <c r="BR51">
        <v>0</v>
      </c>
      <c r="BS51">
        <v>1.38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0.27</v>
      </c>
      <c r="BZ51">
        <v>0</v>
      </c>
      <c r="CA51">
        <v>0</v>
      </c>
      <c r="CB51">
        <v>1.84</v>
      </c>
      <c r="CC51">
        <v>1.4</v>
      </c>
      <c r="CD51">
        <v>1.01</v>
      </c>
      <c r="CE51">
        <v>0</v>
      </c>
      <c r="CF51">
        <v>0.15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34.955280000000002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92.011499999999998</v>
      </c>
      <c r="J52">
        <v>5.7149999999999999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43.097000000000001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18.288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0.62687999999999999</v>
      </c>
      <c r="AO52">
        <v>0</v>
      </c>
      <c r="AP52">
        <v>1.1529</v>
      </c>
      <c r="AQ52">
        <v>0</v>
      </c>
      <c r="AR52">
        <v>11.04</v>
      </c>
      <c r="AS52">
        <v>24.617159999999998</v>
      </c>
      <c r="AT52">
        <v>7.4984000000000002</v>
      </c>
      <c r="AU52">
        <v>0</v>
      </c>
      <c r="AV52">
        <v>0</v>
      </c>
      <c r="AW52">
        <v>0</v>
      </c>
      <c r="AX52">
        <v>2.286</v>
      </c>
      <c r="AY52">
        <v>0</v>
      </c>
      <c r="AZ52">
        <f t="shared" si="0"/>
        <v>34.955280000000002</v>
      </c>
      <c r="BA52">
        <f t="shared" si="1"/>
        <v>2832.5216730000002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0</v>
      </c>
      <c r="BR52">
        <v>0</v>
      </c>
      <c r="BS52">
        <v>1.38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0.27</v>
      </c>
      <c r="BZ52">
        <v>0</v>
      </c>
      <c r="CA52">
        <v>0</v>
      </c>
      <c r="CB52">
        <v>1.84</v>
      </c>
      <c r="CC52">
        <v>1.4</v>
      </c>
      <c r="CD52">
        <v>1.01</v>
      </c>
      <c r="CE52">
        <v>0</v>
      </c>
      <c r="CF52">
        <v>0.15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34.955280000000002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92.011499999999998</v>
      </c>
      <c r="J53">
        <v>5.7149999999999999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43.097000000000001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18.288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0.62687999999999999</v>
      </c>
      <c r="AO53">
        <v>0</v>
      </c>
      <c r="AP53">
        <v>1.1529</v>
      </c>
      <c r="AQ53">
        <v>0</v>
      </c>
      <c r="AR53">
        <v>6.6239999999999997</v>
      </c>
      <c r="AS53">
        <v>24.617159999999998</v>
      </c>
      <c r="AT53">
        <v>7.4984000000000002</v>
      </c>
      <c r="AU53">
        <v>0</v>
      </c>
      <c r="AV53">
        <v>0</v>
      </c>
      <c r="AW53">
        <v>0</v>
      </c>
      <c r="AX53">
        <v>2.286</v>
      </c>
      <c r="AY53">
        <v>0</v>
      </c>
      <c r="AZ53">
        <f t="shared" si="0"/>
        <v>34.955280000000002</v>
      </c>
      <c r="BA53">
        <f t="shared" si="1"/>
        <v>2828.105673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0</v>
      </c>
      <c r="BR53">
        <v>0</v>
      </c>
      <c r="BS53">
        <v>1.38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0.27</v>
      </c>
      <c r="BZ53">
        <v>0</v>
      </c>
      <c r="CA53">
        <v>0</v>
      </c>
      <c r="CB53">
        <v>1.84</v>
      </c>
      <c r="CC53">
        <v>1.4</v>
      </c>
      <c r="CD53">
        <v>1.01</v>
      </c>
      <c r="CE53">
        <v>0</v>
      </c>
      <c r="CF53">
        <v>0.15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34.955280000000002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92.011499999999998</v>
      </c>
      <c r="J54">
        <v>5.7149999999999999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43.097000000000001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18.288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0.62687999999999999</v>
      </c>
      <c r="AO54">
        <v>0</v>
      </c>
      <c r="AP54">
        <v>1.1529</v>
      </c>
      <c r="AQ54">
        <v>0</v>
      </c>
      <c r="AR54">
        <v>6.6239999999999997</v>
      </c>
      <c r="AS54">
        <v>24.617159999999998</v>
      </c>
      <c r="AT54">
        <v>7.4984000000000002</v>
      </c>
      <c r="AU54">
        <v>0</v>
      </c>
      <c r="AV54">
        <v>0</v>
      </c>
      <c r="AW54">
        <v>0</v>
      </c>
      <c r="AX54">
        <v>2.286</v>
      </c>
      <c r="AY54">
        <v>0</v>
      </c>
      <c r="AZ54">
        <f t="shared" si="0"/>
        <v>34.885279999999995</v>
      </c>
      <c r="BA54">
        <f t="shared" si="1"/>
        <v>2828.0356729999999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0</v>
      </c>
      <c r="BR54">
        <v>0</v>
      </c>
      <c r="BS54">
        <v>1.38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0.27</v>
      </c>
      <c r="BZ54">
        <v>0</v>
      </c>
      <c r="CA54">
        <v>0</v>
      </c>
      <c r="CB54">
        <v>1.84</v>
      </c>
      <c r="CC54">
        <v>1.36</v>
      </c>
      <c r="CD54">
        <v>0.98</v>
      </c>
      <c r="CE54">
        <v>0</v>
      </c>
      <c r="CF54">
        <v>0.15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34.885279999999995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98.869500000000002</v>
      </c>
      <c r="J55">
        <v>1.7144999999999999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43.097000000000001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18.288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12.782</v>
      </c>
      <c r="AM55">
        <v>0</v>
      </c>
      <c r="AN55">
        <v>0.64646999999999999</v>
      </c>
      <c r="AO55">
        <v>0</v>
      </c>
      <c r="AP55">
        <v>1.1529</v>
      </c>
      <c r="AQ55">
        <v>0</v>
      </c>
      <c r="AR55">
        <v>6.6239999999999997</v>
      </c>
      <c r="AS55">
        <v>10.089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34.805279999999996</v>
      </c>
      <c r="BA55">
        <f t="shared" si="1"/>
        <v>2824.2442030000007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0</v>
      </c>
      <c r="BR55">
        <v>0</v>
      </c>
      <c r="BS55">
        <v>1.38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0.27</v>
      </c>
      <c r="BZ55">
        <v>0</v>
      </c>
      <c r="CA55">
        <v>0</v>
      </c>
      <c r="CB55">
        <v>1.84</v>
      </c>
      <c r="CC55">
        <v>1.36</v>
      </c>
      <c r="CD55">
        <v>0.9</v>
      </c>
      <c r="CE55">
        <v>0</v>
      </c>
      <c r="CF55">
        <v>0.15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34.805279999999996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98.869500000000002</v>
      </c>
      <c r="J56">
        <v>1.7144999999999999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43.097000000000001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18.288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53.451999999999998</v>
      </c>
      <c r="AM56">
        <v>0</v>
      </c>
      <c r="AN56">
        <v>0.64646999999999999</v>
      </c>
      <c r="AO56">
        <v>0</v>
      </c>
      <c r="AP56">
        <v>1.1529</v>
      </c>
      <c r="AQ56">
        <v>0</v>
      </c>
      <c r="AR56">
        <v>6.6239999999999997</v>
      </c>
      <c r="AS56">
        <v>10.089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34.805279999999996</v>
      </c>
      <c r="BA56">
        <f t="shared" si="1"/>
        <v>2864.9142030000007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0</v>
      </c>
      <c r="BR56">
        <v>0</v>
      </c>
      <c r="BS56">
        <v>1.38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0.27</v>
      </c>
      <c r="BZ56">
        <v>0</v>
      </c>
      <c r="CA56">
        <v>0</v>
      </c>
      <c r="CB56">
        <v>1.84</v>
      </c>
      <c r="CC56">
        <v>1.36</v>
      </c>
      <c r="CD56">
        <v>0.9</v>
      </c>
      <c r="CE56">
        <v>0</v>
      </c>
      <c r="CF56">
        <v>0.15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34.805279999999996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98.869500000000002</v>
      </c>
      <c r="J57">
        <v>1.7144999999999999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43.097000000000001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53.451999999999998</v>
      </c>
      <c r="AM57">
        <v>0</v>
      </c>
      <c r="AN57">
        <v>0.64646999999999999</v>
      </c>
      <c r="AO57">
        <v>0</v>
      </c>
      <c r="AP57">
        <v>1.1529</v>
      </c>
      <c r="AQ57">
        <v>0</v>
      </c>
      <c r="AR57">
        <v>6.6239999999999997</v>
      </c>
      <c r="AS57">
        <v>10.089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34.805279999999996</v>
      </c>
      <c r="BA57">
        <f t="shared" si="1"/>
        <v>2855.7702030000005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0</v>
      </c>
      <c r="BR57">
        <v>0</v>
      </c>
      <c r="BS57">
        <v>1.38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0.27</v>
      </c>
      <c r="BZ57">
        <v>0</v>
      </c>
      <c r="CA57">
        <v>0</v>
      </c>
      <c r="CB57">
        <v>1.84</v>
      </c>
      <c r="CC57">
        <v>1.36</v>
      </c>
      <c r="CD57">
        <v>0.9</v>
      </c>
      <c r="CE57">
        <v>0</v>
      </c>
      <c r="CF57">
        <v>0.15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34.805279999999996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98.869500000000002</v>
      </c>
      <c r="J58">
        <v>1.7144999999999999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43.097000000000001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53.451999999999998</v>
      </c>
      <c r="AM58">
        <v>0</v>
      </c>
      <c r="AN58">
        <v>0.64646999999999999</v>
      </c>
      <c r="AO58">
        <v>0</v>
      </c>
      <c r="AP58">
        <v>1.1529</v>
      </c>
      <c r="AQ58">
        <v>0</v>
      </c>
      <c r="AR58">
        <v>6.6239999999999997</v>
      </c>
      <c r="AS58">
        <v>10.089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34.805279999999996</v>
      </c>
      <c r="BA58">
        <f t="shared" si="1"/>
        <v>2855.7702030000005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0</v>
      </c>
      <c r="BR58">
        <v>0</v>
      </c>
      <c r="BS58">
        <v>1.38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0.27</v>
      </c>
      <c r="BZ58">
        <v>0</v>
      </c>
      <c r="CA58">
        <v>0</v>
      </c>
      <c r="CB58">
        <v>1.84</v>
      </c>
      <c r="CC58">
        <v>1.36</v>
      </c>
      <c r="CD58">
        <v>0.9</v>
      </c>
      <c r="CE58">
        <v>0</v>
      </c>
      <c r="CF58">
        <v>0.15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34.805279999999996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98.869500000000002</v>
      </c>
      <c r="J59">
        <v>1.7144999999999999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43.097000000000001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53.451999999999998</v>
      </c>
      <c r="AM59">
        <v>0</v>
      </c>
      <c r="AN59">
        <v>0.64646999999999999</v>
      </c>
      <c r="AO59">
        <v>0</v>
      </c>
      <c r="AP59">
        <v>1.1529</v>
      </c>
      <c r="AQ59">
        <v>0</v>
      </c>
      <c r="AR59">
        <v>6.6239999999999997</v>
      </c>
      <c r="AS59">
        <v>10.089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34.805279999999996</v>
      </c>
      <c r="BA59">
        <f t="shared" si="1"/>
        <v>2855.7702030000005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0</v>
      </c>
      <c r="BR59">
        <v>0</v>
      </c>
      <c r="BS59">
        <v>1.38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0.27</v>
      </c>
      <c r="BZ59">
        <v>0</v>
      </c>
      <c r="CA59">
        <v>0</v>
      </c>
      <c r="CB59">
        <v>1.84</v>
      </c>
      <c r="CC59">
        <v>1.36</v>
      </c>
      <c r="CD59">
        <v>0.9</v>
      </c>
      <c r="CE59">
        <v>0</v>
      </c>
      <c r="CF59">
        <v>0.15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34.805279999999996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98.869500000000002</v>
      </c>
      <c r="J60">
        <v>1.7144999999999999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43.097000000000001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0.64646999999999999</v>
      </c>
      <c r="AO60">
        <v>0</v>
      </c>
      <c r="AP60">
        <v>1.1529</v>
      </c>
      <c r="AQ60">
        <v>11.484</v>
      </c>
      <c r="AR60">
        <v>6.6239999999999997</v>
      </c>
      <c r="AS60">
        <v>10.089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34.805279999999996</v>
      </c>
      <c r="BA60">
        <f t="shared" si="1"/>
        <v>2826.5842030000003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0</v>
      </c>
      <c r="BR60">
        <v>0</v>
      </c>
      <c r="BS60">
        <v>1.38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0.27</v>
      </c>
      <c r="BZ60">
        <v>0</v>
      </c>
      <c r="CA60">
        <v>0</v>
      </c>
      <c r="CB60">
        <v>1.84</v>
      </c>
      <c r="CC60">
        <v>1.36</v>
      </c>
      <c r="CD60">
        <v>0.9</v>
      </c>
      <c r="CE60">
        <v>0</v>
      </c>
      <c r="CF60">
        <v>0.15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34.805279999999996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98.869500000000002</v>
      </c>
      <c r="J61">
        <v>1.7144999999999999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43.097000000000001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5.6364000000000001</v>
      </c>
      <c r="AQ61">
        <v>16.302</v>
      </c>
      <c r="AR61">
        <v>6.6239999999999997</v>
      </c>
      <c r="AS61">
        <v>10.089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34.805279999999996</v>
      </c>
      <c r="BA61">
        <f t="shared" si="1"/>
        <v>2825.6601030000002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0</v>
      </c>
      <c r="BR61">
        <v>0</v>
      </c>
      <c r="BS61">
        <v>1.38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0.27</v>
      </c>
      <c r="BZ61">
        <v>0</v>
      </c>
      <c r="CA61">
        <v>0</v>
      </c>
      <c r="CB61">
        <v>1.84</v>
      </c>
      <c r="CC61">
        <v>1.36</v>
      </c>
      <c r="CD61">
        <v>0.9</v>
      </c>
      <c r="CE61">
        <v>0</v>
      </c>
      <c r="CF61">
        <v>0.15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34.805279999999996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98.869500000000002</v>
      </c>
      <c r="J62">
        <v>1.7144999999999999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43.097000000000001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5.6364000000000001</v>
      </c>
      <c r="AQ62">
        <v>32.603999999999999</v>
      </c>
      <c r="AR62">
        <v>6.6239999999999997</v>
      </c>
      <c r="AS62">
        <v>10.089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34.755279999999999</v>
      </c>
      <c r="BA62">
        <f t="shared" si="1"/>
        <v>2841.9121029999997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0</v>
      </c>
      <c r="BR62">
        <v>0</v>
      </c>
      <c r="BS62">
        <v>1.38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0.27</v>
      </c>
      <c r="BZ62">
        <v>0</v>
      </c>
      <c r="CA62">
        <v>0</v>
      </c>
      <c r="CB62">
        <v>1.84</v>
      </c>
      <c r="CC62">
        <v>1.33</v>
      </c>
      <c r="CD62">
        <v>0.88</v>
      </c>
      <c r="CE62">
        <v>0</v>
      </c>
      <c r="CF62">
        <v>0.15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34.755279999999999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98.869500000000002</v>
      </c>
      <c r="J63">
        <v>1.7144999999999999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43.097000000000001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5.6364000000000001</v>
      </c>
      <c r="AQ63">
        <v>48.905999999999999</v>
      </c>
      <c r="AR63">
        <v>6.6239999999999997</v>
      </c>
      <c r="AS63">
        <v>10.089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34.755279999999999</v>
      </c>
      <c r="BA63">
        <f t="shared" si="1"/>
        <v>2858.2141029999998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0</v>
      </c>
      <c r="BR63">
        <v>0</v>
      </c>
      <c r="BS63">
        <v>1.38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0.27</v>
      </c>
      <c r="BZ63">
        <v>0</v>
      </c>
      <c r="CA63">
        <v>0</v>
      </c>
      <c r="CB63">
        <v>1.84</v>
      </c>
      <c r="CC63">
        <v>1.33</v>
      </c>
      <c r="CD63">
        <v>0.88</v>
      </c>
      <c r="CE63">
        <v>0</v>
      </c>
      <c r="CF63">
        <v>0.15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34.755279999999999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98.869500000000002</v>
      </c>
      <c r="J64">
        <v>1.7144999999999999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43.097000000000001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5.6364000000000001</v>
      </c>
      <c r="AQ64">
        <v>48.905999999999999</v>
      </c>
      <c r="AR64">
        <v>6.6239999999999997</v>
      </c>
      <c r="AS64">
        <v>10.492559999999999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34.755279999999999</v>
      </c>
      <c r="BA64">
        <f t="shared" si="1"/>
        <v>2858.617663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0</v>
      </c>
      <c r="BR64">
        <v>0</v>
      </c>
      <c r="BS64">
        <v>1.38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0.27</v>
      </c>
      <c r="BZ64">
        <v>0</v>
      </c>
      <c r="CA64">
        <v>0</v>
      </c>
      <c r="CB64">
        <v>1.84</v>
      </c>
      <c r="CC64">
        <v>1.33</v>
      </c>
      <c r="CD64">
        <v>0.88</v>
      </c>
      <c r="CE64">
        <v>0</v>
      </c>
      <c r="CF64">
        <v>0.15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34.755279999999999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98.869500000000002</v>
      </c>
      <c r="J65">
        <v>1.7144999999999999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43.097000000000001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1.1529</v>
      </c>
      <c r="AQ65">
        <v>65.207999999999998</v>
      </c>
      <c r="AR65">
        <v>6.6239999999999997</v>
      </c>
      <c r="AS65">
        <v>10.492559999999999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34.755279999999999</v>
      </c>
      <c r="BA65">
        <f t="shared" si="1"/>
        <v>2870.4361630000003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0</v>
      </c>
      <c r="BR65">
        <v>0</v>
      </c>
      <c r="BS65">
        <v>1.38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0.27</v>
      </c>
      <c r="BZ65">
        <v>0</v>
      </c>
      <c r="CA65">
        <v>0</v>
      </c>
      <c r="CB65">
        <v>1.84</v>
      </c>
      <c r="CC65">
        <v>1.33</v>
      </c>
      <c r="CD65">
        <v>0.88</v>
      </c>
      <c r="CE65">
        <v>0</v>
      </c>
      <c r="CF65">
        <v>0.15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34.755279999999999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98.869500000000002</v>
      </c>
      <c r="J66">
        <v>1.7144999999999999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43.097000000000001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1.1529</v>
      </c>
      <c r="AQ66">
        <v>65.207999999999998</v>
      </c>
      <c r="AR66">
        <v>6.6239999999999997</v>
      </c>
      <c r="AS66">
        <v>10.492559999999999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34.755279999999999</v>
      </c>
      <c r="BA66">
        <f t="shared" si="1"/>
        <v>2870.4361630000003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0</v>
      </c>
      <c r="BR66">
        <v>0</v>
      </c>
      <c r="BS66">
        <v>1.38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0.27</v>
      </c>
      <c r="BZ66">
        <v>0</v>
      </c>
      <c r="CA66">
        <v>0</v>
      </c>
      <c r="CB66">
        <v>1.84</v>
      </c>
      <c r="CC66">
        <v>1.33</v>
      </c>
      <c r="CD66">
        <v>0.88</v>
      </c>
      <c r="CE66">
        <v>0</v>
      </c>
      <c r="CF66">
        <v>0.15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34.755279999999999</v>
      </c>
    </row>
    <row r="67" spans="1:114">
      <c r="A67" t="s">
        <v>109</v>
      </c>
      <c r="B67">
        <v>0</v>
      </c>
      <c r="C67">
        <v>40.7712</v>
      </c>
      <c r="D67">
        <v>5.48</v>
      </c>
      <c r="E67">
        <v>0</v>
      </c>
      <c r="F67">
        <v>76.681799999999996</v>
      </c>
      <c r="G67">
        <v>0</v>
      </c>
      <c r="H67">
        <v>0</v>
      </c>
      <c r="I67">
        <v>101.1555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121.6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43.097000000000001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1.9215</v>
      </c>
      <c r="AQ67">
        <v>65.207999999999998</v>
      </c>
      <c r="AR67">
        <v>6.6239999999999997</v>
      </c>
      <c r="AS67">
        <v>10.492559999999999</v>
      </c>
      <c r="AT67">
        <v>7.4984000000000002</v>
      </c>
      <c r="AU67">
        <v>0</v>
      </c>
      <c r="AV67">
        <v>0</v>
      </c>
      <c r="AW67">
        <v>0</v>
      </c>
      <c r="AX67">
        <v>1.143</v>
      </c>
      <c r="AY67">
        <v>0</v>
      </c>
      <c r="AZ67">
        <f t="shared" si="0"/>
        <v>34.777680000000004</v>
      </c>
      <c r="BA67">
        <f t="shared" si="1"/>
        <v>2870.2106630000003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0</v>
      </c>
      <c r="BR67">
        <v>0</v>
      </c>
      <c r="BS67">
        <v>1.38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0.27</v>
      </c>
      <c r="BZ67">
        <v>0</v>
      </c>
      <c r="CA67">
        <v>0</v>
      </c>
      <c r="CB67">
        <v>1.84</v>
      </c>
      <c r="CC67">
        <v>1.33</v>
      </c>
      <c r="CD67">
        <v>0.88</v>
      </c>
      <c r="CE67">
        <v>0</v>
      </c>
      <c r="CF67">
        <v>0.15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34.777680000000004</v>
      </c>
    </row>
    <row r="68" spans="1:114">
      <c r="A68" t="s">
        <v>110</v>
      </c>
      <c r="B68">
        <v>0</v>
      </c>
      <c r="C68">
        <v>40.7712</v>
      </c>
      <c r="D68">
        <v>5.48</v>
      </c>
      <c r="E68">
        <v>0</v>
      </c>
      <c r="F68">
        <v>76.681799999999996</v>
      </c>
      <c r="G68">
        <v>0</v>
      </c>
      <c r="H68">
        <v>0</v>
      </c>
      <c r="I68">
        <v>100.0125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121.6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43.097000000000001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45.369599999999998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1.9215</v>
      </c>
      <c r="AQ68">
        <v>65.207999999999998</v>
      </c>
      <c r="AR68">
        <v>8.8320000000000007</v>
      </c>
      <c r="AS68">
        <v>10.492559999999999</v>
      </c>
      <c r="AT68">
        <v>7.4984000000000002</v>
      </c>
      <c r="AU68">
        <v>0</v>
      </c>
      <c r="AV68">
        <v>0</v>
      </c>
      <c r="AW68">
        <v>0</v>
      </c>
      <c r="AX68">
        <v>1.143</v>
      </c>
      <c r="AY68">
        <v>0</v>
      </c>
      <c r="AZ68">
        <f t="shared" ref="AZ68:AZ98" si="3">DJ68</f>
        <v>34.920479999999998</v>
      </c>
      <c r="BA68">
        <f t="shared" ref="BA68:BA98" si="4">SUM(B68:AZ68)</f>
        <v>2889.0044630000002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0</v>
      </c>
      <c r="BR68">
        <v>0</v>
      </c>
      <c r="BS68">
        <v>1.38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0.27</v>
      </c>
      <c r="BZ68">
        <v>0</v>
      </c>
      <c r="CA68">
        <v>0</v>
      </c>
      <c r="CB68">
        <v>1.84</v>
      </c>
      <c r="CC68">
        <v>1.33</v>
      </c>
      <c r="CD68">
        <v>0.88</v>
      </c>
      <c r="CE68">
        <v>0</v>
      </c>
      <c r="CF68">
        <v>0.15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34.920479999999998</v>
      </c>
    </row>
    <row r="69" spans="1:114">
      <c r="A69" t="s">
        <v>111</v>
      </c>
      <c r="B69">
        <v>0</v>
      </c>
      <c r="C69">
        <v>40.7712</v>
      </c>
      <c r="D69">
        <v>5.48</v>
      </c>
      <c r="E69">
        <v>0</v>
      </c>
      <c r="F69">
        <v>76.681799999999996</v>
      </c>
      <c r="G69">
        <v>0</v>
      </c>
      <c r="H69">
        <v>0</v>
      </c>
      <c r="I69">
        <v>101.1555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44.311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1.9215</v>
      </c>
      <c r="AQ69">
        <v>65.207999999999998</v>
      </c>
      <c r="AR69">
        <v>11.04</v>
      </c>
      <c r="AS69">
        <v>10.492559999999999</v>
      </c>
      <c r="AT69">
        <v>7.4984000000000002</v>
      </c>
      <c r="AU69">
        <v>0</v>
      </c>
      <c r="AV69">
        <v>0</v>
      </c>
      <c r="AW69">
        <v>0</v>
      </c>
      <c r="AX69">
        <v>1.143</v>
      </c>
      <c r="AY69">
        <v>0</v>
      </c>
      <c r="AZ69">
        <f t="shared" si="3"/>
        <v>35.141679999999994</v>
      </c>
      <c r="BA69">
        <f t="shared" si="4"/>
        <v>2935.4014630000011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0</v>
      </c>
      <c r="BR69">
        <v>0</v>
      </c>
      <c r="BS69">
        <v>1.38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0.27</v>
      </c>
      <c r="BZ69">
        <v>0</v>
      </c>
      <c r="CA69">
        <v>0</v>
      </c>
      <c r="CB69">
        <v>1.84</v>
      </c>
      <c r="CC69">
        <v>1.33</v>
      </c>
      <c r="CD69">
        <v>0.88</v>
      </c>
      <c r="CE69">
        <v>0</v>
      </c>
      <c r="CF69">
        <v>0.15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35.141679999999994</v>
      </c>
    </row>
    <row r="70" spans="1:114">
      <c r="A70" t="s">
        <v>112</v>
      </c>
      <c r="B70">
        <v>0</v>
      </c>
      <c r="C70">
        <v>40.7712</v>
      </c>
      <c r="D70">
        <v>5.48</v>
      </c>
      <c r="E70">
        <v>0</v>
      </c>
      <c r="F70">
        <v>76.681799999999996</v>
      </c>
      <c r="G70">
        <v>0</v>
      </c>
      <c r="H70">
        <v>0</v>
      </c>
      <c r="I70">
        <v>101.1555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44.311</v>
      </c>
      <c r="X70">
        <v>98.34375</v>
      </c>
      <c r="Y70">
        <v>0</v>
      </c>
      <c r="Z70">
        <v>0</v>
      </c>
      <c r="AA70">
        <v>0</v>
      </c>
      <c r="AB70">
        <v>3.47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1.9215</v>
      </c>
      <c r="AQ70">
        <v>65.207999999999998</v>
      </c>
      <c r="AR70">
        <v>27.6</v>
      </c>
      <c r="AS70">
        <v>10.492559999999999</v>
      </c>
      <c r="AT70">
        <v>7.4984000000000002</v>
      </c>
      <c r="AU70">
        <v>0</v>
      </c>
      <c r="AV70">
        <v>0</v>
      </c>
      <c r="AW70">
        <v>0</v>
      </c>
      <c r="AX70">
        <v>1.143</v>
      </c>
      <c r="AY70">
        <v>0</v>
      </c>
      <c r="AZ70">
        <f t="shared" si="3"/>
        <v>35.600879999999989</v>
      </c>
      <c r="BA70">
        <f t="shared" si="4"/>
        <v>2989.3733630000002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0</v>
      </c>
      <c r="BR70">
        <v>0</v>
      </c>
      <c r="BS70">
        <v>1.38</v>
      </c>
      <c r="BT70">
        <v>0.33600000000000002</v>
      </c>
      <c r="BU70">
        <v>0</v>
      </c>
      <c r="BV70">
        <v>0</v>
      </c>
      <c r="BW70">
        <v>6.3</v>
      </c>
      <c r="BX70">
        <v>0</v>
      </c>
      <c r="BY70">
        <v>0.27</v>
      </c>
      <c r="BZ70">
        <v>0</v>
      </c>
      <c r="CA70">
        <v>0</v>
      </c>
      <c r="CB70">
        <v>1.84</v>
      </c>
      <c r="CC70">
        <v>1.33</v>
      </c>
      <c r="CD70">
        <v>0.88</v>
      </c>
      <c r="CE70">
        <v>0</v>
      </c>
      <c r="CF70">
        <v>0.15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35.600879999999989</v>
      </c>
    </row>
    <row r="71" spans="1:114">
      <c r="A71" t="s">
        <v>113</v>
      </c>
      <c r="B71">
        <v>0</v>
      </c>
      <c r="C71">
        <v>40.7712</v>
      </c>
      <c r="D71">
        <v>5.48</v>
      </c>
      <c r="E71">
        <v>0</v>
      </c>
      <c r="F71">
        <v>76.681799999999996</v>
      </c>
      <c r="G71">
        <v>0</v>
      </c>
      <c r="H71">
        <v>0</v>
      </c>
      <c r="I71">
        <v>101.1555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44.311</v>
      </c>
      <c r="X71">
        <v>98.34375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0</v>
      </c>
      <c r="AN71">
        <v>0.64646999999999999</v>
      </c>
      <c r="AO71">
        <v>0</v>
      </c>
      <c r="AP71">
        <v>6.4050000000000002</v>
      </c>
      <c r="AQ71">
        <v>65.207999999999998</v>
      </c>
      <c r="AR71">
        <v>27.6</v>
      </c>
      <c r="AS71">
        <v>10.492559999999999</v>
      </c>
      <c r="AT71">
        <v>7.4984000000000002</v>
      </c>
      <c r="AU71">
        <v>0</v>
      </c>
      <c r="AV71">
        <v>0</v>
      </c>
      <c r="AW71">
        <v>0</v>
      </c>
      <c r="AX71">
        <v>1.143</v>
      </c>
      <c r="AY71">
        <v>0</v>
      </c>
      <c r="AZ71">
        <f t="shared" si="3"/>
        <v>35.726079999999996</v>
      </c>
      <c r="BA71">
        <f t="shared" si="4"/>
        <v>3053.4846630000006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0</v>
      </c>
      <c r="BR71">
        <v>5.5199999999999999E-2</v>
      </c>
      <c r="BS71">
        <v>1.38</v>
      </c>
      <c r="BT71">
        <v>0.33600000000000002</v>
      </c>
      <c r="BU71">
        <v>0</v>
      </c>
      <c r="BV71">
        <v>0</v>
      </c>
      <c r="BW71">
        <v>6.3</v>
      </c>
      <c r="BX71">
        <v>0</v>
      </c>
      <c r="BY71">
        <v>0.27</v>
      </c>
      <c r="BZ71">
        <v>0</v>
      </c>
      <c r="CA71">
        <v>0</v>
      </c>
      <c r="CB71">
        <v>1.84</v>
      </c>
      <c r="CC71">
        <v>1.33</v>
      </c>
      <c r="CD71">
        <v>0.88</v>
      </c>
      <c r="CE71">
        <v>0</v>
      </c>
      <c r="CF71">
        <v>0.15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35.726079999999996</v>
      </c>
    </row>
    <row r="72" spans="1:114">
      <c r="A72" t="s">
        <v>114</v>
      </c>
      <c r="B72">
        <v>0</v>
      </c>
      <c r="C72">
        <v>40.7712</v>
      </c>
      <c r="D72">
        <v>5.48</v>
      </c>
      <c r="E72">
        <v>0</v>
      </c>
      <c r="F72">
        <v>76.681799999999996</v>
      </c>
      <c r="G72">
        <v>0</v>
      </c>
      <c r="H72">
        <v>0</v>
      </c>
      <c r="I72">
        <v>101.1555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44.311</v>
      </c>
      <c r="X72">
        <v>98.34375</v>
      </c>
      <c r="Y72">
        <v>0</v>
      </c>
      <c r="Z72">
        <v>7.15</v>
      </c>
      <c r="AA72">
        <v>17.774999999999999</v>
      </c>
      <c r="AB72">
        <v>27.343599999999999</v>
      </c>
      <c r="AC72">
        <v>9.4996799999999997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0.64646999999999999</v>
      </c>
      <c r="AO72">
        <v>0</v>
      </c>
      <c r="AP72">
        <v>6.4050000000000002</v>
      </c>
      <c r="AQ72">
        <v>65.207999999999998</v>
      </c>
      <c r="AR72">
        <v>11.04</v>
      </c>
      <c r="AS72">
        <v>10.492559999999999</v>
      </c>
      <c r="AT72">
        <v>7.4984000000000002</v>
      </c>
      <c r="AU72">
        <v>0</v>
      </c>
      <c r="AV72">
        <v>0</v>
      </c>
      <c r="AW72">
        <v>0</v>
      </c>
      <c r="AX72">
        <v>1.143</v>
      </c>
      <c r="AY72">
        <v>0</v>
      </c>
      <c r="AZ72">
        <f t="shared" si="3"/>
        <v>36.859607999999994</v>
      </c>
      <c r="BA72">
        <f t="shared" si="4"/>
        <v>3133.0995710000007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0</v>
      </c>
      <c r="BR72">
        <v>0.49992799999999998</v>
      </c>
      <c r="BS72">
        <v>1.38</v>
      </c>
      <c r="BT72">
        <v>0.83160000000000001</v>
      </c>
      <c r="BU72">
        <v>0</v>
      </c>
      <c r="BV72">
        <v>0</v>
      </c>
      <c r="BW72">
        <v>6.3</v>
      </c>
      <c r="BX72">
        <v>0</v>
      </c>
      <c r="BY72">
        <v>0.27</v>
      </c>
      <c r="BZ72">
        <v>0</v>
      </c>
      <c r="CA72">
        <v>0</v>
      </c>
      <c r="CB72">
        <v>1.84</v>
      </c>
      <c r="CC72">
        <v>1.33</v>
      </c>
      <c r="CD72">
        <v>0.88</v>
      </c>
      <c r="CE72">
        <v>0</v>
      </c>
      <c r="CF72">
        <v>0.15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36.859607999999994</v>
      </c>
    </row>
    <row r="73" spans="1:114">
      <c r="A73" t="s">
        <v>115</v>
      </c>
      <c r="B73">
        <v>0</v>
      </c>
      <c r="C73">
        <v>40.7712</v>
      </c>
      <c r="D73">
        <v>5.48</v>
      </c>
      <c r="E73">
        <v>0</v>
      </c>
      <c r="F73">
        <v>76.681799999999996</v>
      </c>
      <c r="G73">
        <v>0</v>
      </c>
      <c r="H73">
        <v>0</v>
      </c>
      <c r="I73">
        <v>101.1555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44.311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0.64646999999999999</v>
      </c>
      <c r="AO73">
        <v>0</v>
      </c>
      <c r="AP73">
        <v>6.4050000000000002</v>
      </c>
      <c r="AQ73">
        <v>65.207999999999998</v>
      </c>
      <c r="AR73">
        <v>16.559999999999999</v>
      </c>
      <c r="AS73">
        <v>10.492559999999999</v>
      </c>
      <c r="AT73">
        <v>7.4984000000000002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38.013207999999992</v>
      </c>
      <c r="BA73">
        <f t="shared" si="4"/>
        <v>3245.2027619999999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0</v>
      </c>
      <c r="BR73">
        <v>0.49992799999999998</v>
      </c>
      <c r="BS73">
        <v>1.38</v>
      </c>
      <c r="BT73">
        <v>1.6632</v>
      </c>
      <c r="BU73">
        <v>0</v>
      </c>
      <c r="BV73">
        <v>0</v>
      </c>
      <c r="BW73">
        <v>6.3</v>
      </c>
      <c r="BX73">
        <v>0</v>
      </c>
      <c r="BY73">
        <v>0.27</v>
      </c>
      <c r="BZ73">
        <v>0</v>
      </c>
      <c r="CA73">
        <v>0</v>
      </c>
      <c r="CB73">
        <v>1.84</v>
      </c>
      <c r="CC73">
        <v>1.33</v>
      </c>
      <c r="CD73">
        <v>0.88</v>
      </c>
      <c r="CE73">
        <v>0</v>
      </c>
      <c r="CF73">
        <v>0.15</v>
      </c>
      <c r="CG73">
        <v>3.77</v>
      </c>
      <c r="CH73">
        <v>1.0948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38.013207999999992</v>
      </c>
    </row>
    <row r="74" spans="1:114">
      <c r="A74" t="s">
        <v>116</v>
      </c>
      <c r="B74">
        <v>0</v>
      </c>
      <c r="C74">
        <v>40.7712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101.1555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44.311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0.64646999999999999</v>
      </c>
      <c r="AO74">
        <v>0</v>
      </c>
      <c r="AP74">
        <v>6.4050000000000002</v>
      </c>
      <c r="AQ74">
        <v>65.207999999999998</v>
      </c>
      <c r="AR74">
        <v>16.559999999999999</v>
      </c>
      <c r="AS74">
        <v>10.492559999999999</v>
      </c>
      <c r="AT74">
        <v>7.4984000000000002</v>
      </c>
      <c r="AU74">
        <v>0</v>
      </c>
      <c r="AV74">
        <v>5.48</v>
      </c>
      <c r="AW74">
        <v>0</v>
      </c>
      <c r="AX74">
        <v>1.143</v>
      </c>
      <c r="AY74">
        <v>0</v>
      </c>
      <c r="AZ74">
        <f t="shared" si="3"/>
        <v>37.980807999999996</v>
      </c>
      <c r="BA74">
        <f t="shared" si="4"/>
        <v>3269.9614590000006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0</v>
      </c>
      <c r="BR74">
        <v>0.49992799999999998</v>
      </c>
      <c r="BS74">
        <v>1.3</v>
      </c>
      <c r="BT74">
        <v>1.6632</v>
      </c>
      <c r="BU74">
        <v>0</v>
      </c>
      <c r="BV74">
        <v>0</v>
      </c>
      <c r="BW74">
        <v>6.3</v>
      </c>
      <c r="BX74">
        <v>0</v>
      </c>
      <c r="BY74">
        <v>0.27</v>
      </c>
      <c r="BZ74">
        <v>0</v>
      </c>
      <c r="CA74">
        <v>0</v>
      </c>
      <c r="CB74">
        <v>1.84</v>
      </c>
      <c r="CC74">
        <v>1.33</v>
      </c>
      <c r="CD74">
        <v>0.88</v>
      </c>
      <c r="CE74">
        <v>0</v>
      </c>
      <c r="CF74">
        <v>0.15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37.980807999999996</v>
      </c>
    </row>
    <row r="75" spans="1:114">
      <c r="A75" t="s">
        <v>117</v>
      </c>
      <c r="B75">
        <v>0</v>
      </c>
      <c r="C75">
        <v>40.990400000000001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101.1555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44.917999999999999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12.782</v>
      </c>
      <c r="AM75">
        <v>16.38252</v>
      </c>
      <c r="AN75">
        <v>0.64646999999999999</v>
      </c>
      <c r="AO75">
        <v>0</v>
      </c>
      <c r="AP75">
        <v>1.9215</v>
      </c>
      <c r="AQ75">
        <v>65.207999999999998</v>
      </c>
      <c r="AR75">
        <v>13.247999999999999</v>
      </c>
      <c r="AS75">
        <v>10.492559999999999</v>
      </c>
      <c r="AT75">
        <v>7.4984000000000002</v>
      </c>
      <c r="AU75">
        <v>0</v>
      </c>
      <c r="AV75">
        <v>5.48</v>
      </c>
      <c r="AW75">
        <v>0</v>
      </c>
      <c r="AX75">
        <v>1.143</v>
      </c>
      <c r="AY75">
        <v>0</v>
      </c>
      <c r="AZ75">
        <f t="shared" si="3"/>
        <v>37.980807999999996</v>
      </c>
      <c r="BA75">
        <f t="shared" si="4"/>
        <v>3273.2177590000006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0</v>
      </c>
      <c r="BR75">
        <v>0.49992799999999998</v>
      </c>
      <c r="BS75">
        <v>1.3</v>
      </c>
      <c r="BT75">
        <v>1.6632</v>
      </c>
      <c r="BU75">
        <v>0</v>
      </c>
      <c r="BV75">
        <v>0</v>
      </c>
      <c r="BW75">
        <v>6.3</v>
      </c>
      <c r="BX75">
        <v>0</v>
      </c>
      <c r="BY75">
        <v>0.27</v>
      </c>
      <c r="BZ75">
        <v>0</v>
      </c>
      <c r="CA75">
        <v>0</v>
      </c>
      <c r="CB75">
        <v>1.84</v>
      </c>
      <c r="CC75">
        <v>1.33</v>
      </c>
      <c r="CD75">
        <v>0.88</v>
      </c>
      <c r="CE75">
        <v>0</v>
      </c>
      <c r="CF75">
        <v>0.15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37.980807999999996</v>
      </c>
    </row>
    <row r="76" spans="1:114">
      <c r="A76" t="s">
        <v>118</v>
      </c>
      <c r="B76">
        <v>0</v>
      </c>
      <c r="C76">
        <v>40.990400000000001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101.1555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44.917999999999999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53.451999999999998</v>
      </c>
      <c r="AM76">
        <v>16.38252</v>
      </c>
      <c r="AN76">
        <v>0.64646999999999999</v>
      </c>
      <c r="AO76">
        <v>0</v>
      </c>
      <c r="AP76">
        <v>1.9215</v>
      </c>
      <c r="AQ76">
        <v>65.207999999999998</v>
      </c>
      <c r="AR76">
        <v>13.247999999999999</v>
      </c>
      <c r="AS76">
        <v>10.492559999999999</v>
      </c>
      <c r="AT76">
        <v>7.4984000000000002</v>
      </c>
      <c r="AU76">
        <v>0</v>
      </c>
      <c r="AV76">
        <v>5.48</v>
      </c>
      <c r="AW76">
        <v>0</v>
      </c>
      <c r="AX76">
        <v>1.143</v>
      </c>
      <c r="AY76">
        <v>0</v>
      </c>
      <c r="AZ76">
        <f t="shared" si="3"/>
        <v>37.388607999999991</v>
      </c>
      <c r="BA76">
        <f t="shared" si="4"/>
        <v>3289.1636590000012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0</v>
      </c>
      <c r="BR76">
        <v>0.49992799999999998</v>
      </c>
      <c r="BS76">
        <v>1.3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0.27</v>
      </c>
      <c r="BZ76">
        <v>0</v>
      </c>
      <c r="CA76">
        <v>0</v>
      </c>
      <c r="CB76">
        <v>1.84</v>
      </c>
      <c r="CC76">
        <v>1.33</v>
      </c>
      <c r="CD76">
        <v>0.88</v>
      </c>
      <c r="CE76">
        <v>0</v>
      </c>
      <c r="CF76">
        <v>0.15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37.388607999999991</v>
      </c>
    </row>
    <row r="77" spans="1:114">
      <c r="A77" t="s">
        <v>119</v>
      </c>
      <c r="B77">
        <v>0</v>
      </c>
      <c r="C77">
        <v>40.990400000000001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101.1555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44.917999999999999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53.451999999999998</v>
      </c>
      <c r="AM77">
        <v>16.38252</v>
      </c>
      <c r="AN77">
        <v>0.64646999999999999</v>
      </c>
      <c r="AO77">
        <v>0</v>
      </c>
      <c r="AP77">
        <v>1.9215</v>
      </c>
      <c r="AQ77">
        <v>65.207999999999998</v>
      </c>
      <c r="AR77">
        <v>13.247999999999999</v>
      </c>
      <c r="AS77">
        <v>10.492559999999999</v>
      </c>
      <c r="AT77">
        <v>7.4984000000000002</v>
      </c>
      <c r="AU77">
        <v>0</v>
      </c>
      <c r="AV77">
        <v>5.48</v>
      </c>
      <c r="AW77">
        <v>0</v>
      </c>
      <c r="AX77">
        <v>1.143</v>
      </c>
      <c r="AY77">
        <v>0</v>
      </c>
      <c r="AZ77">
        <f t="shared" si="3"/>
        <v>37.195408</v>
      </c>
      <c r="BA77">
        <f t="shared" si="4"/>
        <v>3264.8385590000007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0</v>
      </c>
      <c r="BR77">
        <v>0.49992799999999998</v>
      </c>
      <c r="BS77">
        <v>1.3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0.27</v>
      </c>
      <c r="BZ77">
        <v>0</v>
      </c>
      <c r="CA77">
        <v>0</v>
      </c>
      <c r="CB77">
        <v>1.84</v>
      </c>
      <c r="CC77">
        <v>1.33</v>
      </c>
      <c r="CD77">
        <v>0.88</v>
      </c>
      <c r="CE77">
        <v>0</v>
      </c>
      <c r="CF77">
        <v>0.15</v>
      </c>
      <c r="CG77">
        <v>3.77</v>
      </c>
      <c r="CH77">
        <v>0.77280000000000004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37.195408</v>
      </c>
    </row>
    <row r="78" spans="1:114">
      <c r="A78" t="s">
        <v>120</v>
      </c>
      <c r="B78">
        <v>0</v>
      </c>
      <c r="C78">
        <v>40.990400000000001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101.1555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44.917999999999999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53.451999999999998</v>
      </c>
      <c r="AM78">
        <v>16.38252</v>
      </c>
      <c r="AN78">
        <v>0.64646999999999999</v>
      </c>
      <c r="AO78">
        <v>0</v>
      </c>
      <c r="AP78">
        <v>1.9215</v>
      </c>
      <c r="AQ78">
        <v>65.207999999999998</v>
      </c>
      <c r="AR78">
        <v>13.247999999999999</v>
      </c>
      <c r="AS78">
        <v>10.492559999999999</v>
      </c>
      <c r="AT78">
        <v>7.4984000000000002</v>
      </c>
      <c r="AU78">
        <v>0</v>
      </c>
      <c r="AV78">
        <v>5.48</v>
      </c>
      <c r="AW78">
        <v>0</v>
      </c>
      <c r="AX78">
        <v>1.143</v>
      </c>
      <c r="AY78">
        <v>0</v>
      </c>
      <c r="AZ78">
        <f t="shared" si="3"/>
        <v>36.496407999999988</v>
      </c>
      <c r="BA78">
        <f t="shared" si="4"/>
        <v>3219.6762900000008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0</v>
      </c>
      <c r="BR78">
        <v>0.49992799999999998</v>
      </c>
      <c r="BS78">
        <v>1.21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0.27</v>
      </c>
      <c r="BZ78">
        <v>0</v>
      </c>
      <c r="CA78">
        <v>0</v>
      </c>
      <c r="CB78">
        <v>1.84</v>
      </c>
      <c r="CC78">
        <v>1.33</v>
      </c>
      <c r="CD78">
        <v>0.88</v>
      </c>
      <c r="CE78">
        <v>0</v>
      </c>
      <c r="CF78">
        <v>0.15</v>
      </c>
      <c r="CG78">
        <v>3.77</v>
      </c>
      <c r="CH78">
        <v>0.5796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36.496407999999988</v>
      </c>
    </row>
    <row r="79" spans="1:114">
      <c r="A79" t="s">
        <v>121</v>
      </c>
      <c r="B79">
        <v>0</v>
      </c>
      <c r="C79">
        <v>40.990400000000001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101.1555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44.917999999999999</v>
      </c>
      <c r="X79">
        <v>98.34375</v>
      </c>
      <c r="Y79">
        <v>0</v>
      </c>
      <c r="Z79">
        <v>7.15</v>
      </c>
      <c r="AA79">
        <v>11.534000000000001</v>
      </c>
      <c r="AB79">
        <v>13.602399999999999</v>
      </c>
      <c r="AC79">
        <v>10.02744</v>
      </c>
      <c r="AD79">
        <v>18.864599999999999</v>
      </c>
      <c r="AE79">
        <v>51.209028000000004</v>
      </c>
      <c r="AF79">
        <v>27.431999999999999</v>
      </c>
      <c r="AG79">
        <v>45.369599999999998</v>
      </c>
      <c r="AH79">
        <v>44.355800000000002</v>
      </c>
      <c r="AI79">
        <v>3.9569999999999999</v>
      </c>
      <c r="AJ79">
        <v>0</v>
      </c>
      <c r="AK79">
        <v>54.572499999999998</v>
      </c>
      <c r="AL79">
        <v>53.451999999999998</v>
      </c>
      <c r="AM79">
        <v>5.3780999999999999</v>
      </c>
      <c r="AN79">
        <v>0.64646999999999999</v>
      </c>
      <c r="AO79">
        <v>0</v>
      </c>
      <c r="AP79">
        <v>1.9215</v>
      </c>
      <c r="AQ79">
        <v>65.207999999999998</v>
      </c>
      <c r="AR79">
        <v>13.247999999999999</v>
      </c>
      <c r="AS79">
        <v>10.492559999999999</v>
      </c>
      <c r="AT79">
        <v>7.4984000000000002</v>
      </c>
      <c r="AU79">
        <v>0</v>
      </c>
      <c r="AV79">
        <v>5.48</v>
      </c>
      <c r="AW79">
        <v>0</v>
      </c>
      <c r="AX79">
        <v>1.143</v>
      </c>
      <c r="AY79">
        <v>0</v>
      </c>
      <c r="AZ79">
        <f t="shared" si="3"/>
        <v>35.717680000000001</v>
      </c>
      <c r="BA79">
        <f t="shared" si="4"/>
        <v>3117.807831000001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0</v>
      </c>
      <c r="BR79">
        <v>5.5199999999999999E-2</v>
      </c>
      <c r="BS79">
        <v>1.1000000000000001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0.27</v>
      </c>
      <c r="BZ79">
        <v>0</v>
      </c>
      <c r="CA79">
        <v>0</v>
      </c>
      <c r="CB79">
        <v>1.84</v>
      </c>
      <c r="CC79">
        <v>1.33</v>
      </c>
      <c r="CD79">
        <v>0.88</v>
      </c>
      <c r="CE79">
        <v>0</v>
      </c>
      <c r="CF79">
        <v>0.15</v>
      </c>
      <c r="CG79">
        <v>3.77</v>
      </c>
      <c r="CH79">
        <v>0.35560000000000003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35.717680000000001</v>
      </c>
    </row>
    <row r="80" spans="1:114">
      <c r="A80" t="s">
        <v>122</v>
      </c>
      <c r="B80">
        <v>0</v>
      </c>
      <c r="C80">
        <v>40.990400000000001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101.1555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44.917999999999999</v>
      </c>
      <c r="X80">
        <v>98.34375</v>
      </c>
      <c r="Y80">
        <v>0</v>
      </c>
      <c r="Z80">
        <v>6.5537999999999998</v>
      </c>
      <c r="AA80">
        <v>3.7919999999999998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45.369599999999998</v>
      </c>
      <c r="AH80">
        <v>20.028500000000001</v>
      </c>
      <c r="AI80">
        <v>0</v>
      </c>
      <c r="AJ80">
        <v>0</v>
      </c>
      <c r="AK80">
        <v>54.572499999999998</v>
      </c>
      <c r="AL80">
        <v>12.782</v>
      </c>
      <c r="AM80">
        <v>0</v>
      </c>
      <c r="AN80">
        <v>0.64646999999999999</v>
      </c>
      <c r="AO80">
        <v>0</v>
      </c>
      <c r="AP80">
        <v>1.9215</v>
      </c>
      <c r="AQ80">
        <v>65.207999999999998</v>
      </c>
      <c r="AR80">
        <v>13.247999999999999</v>
      </c>
      <c r="AS80">
        <v>10.492559999999999</v>
      </c>
      <c r="AT80">
        <v>7.4984000000000002</v>
      </c>
      <c r="AU80">
        <v>0</v>
      </c>
      <c r="AV80">
        <v>5.48</v>
      </c>
      <c r="AW80">
        <v>0</v>
      </c>
      <c r="AX80">
        <v>1.143</v>
      </c>
      <c r="AY80">
        <v>0</v>
      </c>
      <c r="AZ80">
        <f t="shared" si="3"/>
        <v>34.907679999999999</v>
      </c>
      <c r="BA80">
        <f t="shared" si="4"/>
        <v>3004.7350910000005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0</v>
      </c>
      <c r="BR80">
        <v>0</v>
      </c>
      <c r="BS80">
        <v>1.02</v>
      </c>
      <c r="BT80">
        <v>0.3528</v>
      </c>
      <c r="BU80">
        <v>0</v>
      </c>
      <c r="BV80">
        <v>0</v>
      </c>
      <c r="BW80">
        <v>6.3</v>
      </c>
      <c r="BX80">
        <v>0</v>
      </c>
      <c r="BY80">
        <v>0.27</v>
      </c>
      <c r="BZ80">
        <v>0</v>
      </c>
      <c r="CA80">
        <v>0</v>
      </c>
      <c r="CB80">
        <v>1.84</v>
      </c>
      <c r="CC80">
        <v>1.33</v>
      </c>
      <c r="CD80">
        <v>0.88</v>
      </c>
      <c r="CE80">
        <v>0</v>
      </c>
      <c r="CF80">
        <v>0.15</v>
      </c>
      <c r="CG80">
        <v>3.77</v>
      </c>
      <c r="CH80">
        <v>0.15959999999999999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34.907679999999999</v>
      </c>
    </row>
    <row r="81" spans="1:114">
      <c r="A81" t="s">
        <v>123</v>
      </c>
      <c r="B81">
        <v>0</v>
      </c>
      <c r="C81">
        <v>40.990400000000001</v>
      </c>
      <c r="D81">
        <v>0</v>
      </c>
      <c r="E81">
        <v>0</v>
      </c>
      <c r="F81">
        <v>60.847799999999999</v>
      </c>
      <c r="G81">
        <v>0</v>
      </c>
      <c r="H81">
        <v>0</v>
      </c>
      <c r="I81">
        <v>101.1555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0</v>
      </c>
      <c r="AI81">
        <v>0</v>
      </c>
      <c r="AJ81">
        <v>0</v>
      </c>
      <c r="AK81">
        <v>54.572499999999998</v>
      </c>
      <c r="AL81">
        <v>2.5564</v>
      </c>
      <c r="AM81">
        <v>0</v>
      </c>
      <c r="AN81">
        <v>0.64646999999999999</v>
      </c>
      <c r="AO81">
        <v>0</v>
      </c>
      <c r="AP81">
        <v>1.9215</v>
      </c>
      <c r="AQ81">
        <v>65.207999999999998</v>
      </c>
      <c r="AR81">
        <v>16.559999999999999</v>
      </c>
      <c r="AS81">
        <v>10.492559999999999</v>
      </c>
      <c r="AT81">
        <v>7.4984000000000002</v>
      </c>
      <c r="AU81">
        <v>0</v>
      </c>
      <c r="AV81">
        <v>5.48</v>
      </c>
      <c r="AW81">
        <v>0</v>
      </c>
      <c r="AX81">
        <v>1.143</v>
      </c>
      <c r="AY81">
        <v>0</v>
      </c>
      <c r="AZ81">
        <f t="shared" si="3"/>
        <v>34.28528</v>
      </c>
      <c r="BA81">
        <f t="shared" si="4"/>
        <v>2934.7615630000009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0</v>
      </c>
      <c r="BR81">
        <v>0</v>
      </c>
      <c r="BS81">
        <v>0.91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0.27</v>
      </c>
      <c r="BZ81">
        <v>0</v>
      </c>
      <c r="CA81">
        <v>0</v>
      </c>
      <c r="CB81">
        <v>1.84</v>
      </c>
      <c r="CC81">
        <v>1.33</v>
      </c>
      <c r="CD81">
        <v>0.88</v>
      </c>
      <c r="CE81">
        <v>0</v>
      </c>
      <c r="CF81">
        <v>0.15</v>
      </c>
      <c r="CG81">
        <v>3.77</v>
      </c>
      <c r="CH81">
        <v>0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34.28528</v>
      </c>
    </row>
    <row r="82" spans="1:114">
      <c r="A82" t="s">
        <v>124</v>
      </c>
      <c r="B82">
        <v>0</v>
      </c>
      <c r="C82">
        <v>40.990400000000001</v>
      </c>
      <c r="D82">
        <v>0</v>
      </c>
      <c r="E82">
        <v>0</v>
      </c>
      <c r="F82">
        <v>60.847799999999999</v>
      </c>
      <c r="G82">
        <v>0</v>
      </c>
      <c r="H82">
        <v>0</v>
      </c>
      <c r="I82">
        <v>101.1555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0.64646999999999999</v>
      </c>
      <c r="AO82">
        <v>0</v>
      </c>
      <c r="AP82">
        <v>1.9215</v>
      </c>
      <c r="AQ82">
        <v>48.905999999999999</v>
      </c>
      <c r="AR82">
        <v>16.559999999999999</v>
      </c>
      <c r="AS82">
        <v>10.492559999999999</v>
      </c>
      <c r="AT82">
        <v>7.4984000000000002</v>
      </c>
      <c r="AU82">
        <v>0</v>
      </c>
      <c r="AV82">
        <v>5.48</v>
      </c>
      <c r="AW82">
        <v>0</v>
      </c>
      <c r="AX82">
        <v>1.143</v>
      </c>
      <c r="AY82">
        <v>0</v>
      </c>
      <c r="AZ82">
        <f t="shared" si="3"/>
        <v>34.28528</v>
      </c>
      <c r="BA82">
        <f t="shared" si="4"/>
        <v>2909.0272630000009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0</v>
      </c>
      <c r="BR82">
        <v>0</v>
      </c>
      <c r="BS82">
        <v>0.91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0.27</v>
      </c>
      <c r="BZ82">
        <v>0</v>
      </c>
      <c r="CA82">
        <v>0</v>
      </c>
      <c r="CB82">
        <v>1.84</v>
      </c>
      <c r="CC82">
        <v>1.33</v>
      </c>
      <c r="CD82">
        <v>0.88</v>
      </c>
      <c r="CE82">
        <v>0</v>
      </c>
      <c r="CF82">
        <v>0.15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34.28528</v>
      </c>
    </row>
    <row r="83" spans="1:114">
      <c r="A83" t="s">
        <v>125</v>
      </c>
      <c r="B83">
        <v>0</v>
      </c>
      <c r="C83">
        <v>40.990400000000001</v>
      </c>
      <c r="D83">
        <v>0</v>
      </c>
      <c r="E83">
        <v>0</v>
      </c>
      <c r="F83">
        <v>65.371799999999993</v>
      </c>
      <c r="G83">
        <v>0</v>
      </c>
      <c r="H83">
        <v>0</v>
      </c>
      <c r="I83">
        <v>100.0125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44.917999999999999</v>
      </c>
      <c r="X83">
        <v>98.34375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0.64646999999999999</v>
      </c>
      <c r="AO83">
        <v>0</v>
      </c>
      <c r="AP83">
        <v>1.9215</v>
      </c>
      <c r="AQ83">
        <v>48.905999999999999</v>
      </c>
      <c r="AR83">
        <v>19.872</v>
      </c>
      <c r="AS83">
        <v>10.492559999999999</v>
      </c>
      <c r="AT83">
        <v>7.4984000000000002</v>
      </c>
      <c r="AU83">
        <v>0</v>
      </c>
      <c r="AV83">
        <v>5.48</v>
      </c>
      <c r="AW83">
        <v>0</v>
      </c>
      <c r="AX83">
        <v>0</v>
      </c>
      <c r="AY83">
        <v>0</v>
      </c>
      <c r="AZ83">
        <f t="shared" si="3"/>
        <v>34.28528</v>
      </c>
      <c r="BA83">
        <f t="shared" si="4"/>
        <v>2884.0314630000003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0</v>
      </c>
      <c r="BR83">
        <v>0</v>
      </c>
      <c r="BS83">
        <v>0.91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0.27</v>
      </c>
      <c r="BZ83">
        <v>0</v>
      </c>
      <c r="CA83">
        <v>0</v>
      </c>
      <c r="CB83">
        <v>1.84</v>
      </c>
      <c r="CC83">
        <v>1.33</v>
      </c>
      <c r="CD83">
        <v>0.88</v>
      </c>
      <c r="CE83">
        <v>0</v>
      </c>
      <c r="CF83">
        <v>0.15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34.28528</v>
      </c>
    </row>
    <row r="84" spans="1:114">
      <c r="A84" t="s">
        <v>126</v>
      </c>
      <c r="B84">
        <v>0</v>
      </c>
      <c r="C84">
        <v>40.990400000000001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100.0125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44.917999999999999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0.64646999999999999</v>
      </c>
      <c r="AO84">
        <v>0</v>
      </c>
      <c r="AP84">
        <v>1.9215</v>
      </c>
      <c r="AQ84">
        <v>32.603999999999999</v>
      </c>
      <c r="AR84">
        <v>19.872</v>
      </c>
      <c r="AS84">
        <v>10.492559999999999</v>
      </c>
      <c r="AT84">
        <v>7.4984000000000002</v>
      </c>
      <c r="AU84">
        <v>0</v>
      </c>
      <c r="AV84">
        <v>5.48</v>
      </c>
      <c r="AW84">
        <v>0</v>
      </c>
      <c r="AX84">
        <v>0</v>
      </c>
      <c r="AY84">
        <v>0</v>
      </c>
      <c r="AZ84">
        <f t="shared" si="3"/>
        <v>34.28528</v>
      </c>
      <c r="BA84">
        <f t="shared" si="4"/>
        <v>2861.9914630000003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0</v>
      </c>
      <c r="BR84">
        <v>0</v>
      </c>
      <c r="BS84">
        <v>0.91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0.27</v>
      </c>
      <c r="BZ84">
        <v>0</v>
      </c>
      <c r="CA84">
        <v>0</v>
      </c>
      <c r="CB84">
        <v>1.84</v>
      </c>
      <c r="CC84">
        <v>1.33</v>
      </c>
      <c r="CD84">
        <v>0.88</v>
      </c>
      <c r="CE84">
        <v>0</v>
      </c>
      <c r="CF84">
        <v>0.15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34.28528</v>
      </c>
    </row>
    <row r="85" spans="1:114">
      <c r="A85" t="s">
        <v>127</v>
      </c>
      <c r="B85">
        <v>0</v>
      </c>
      <c r="C85">
        <v>40.990400000000001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100.0125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0.64646999999999999</v>
      </c>
      <c r="AO85">
        <v>0</v>
      </c>
      <c r="AP85">
        <v>1.9215</v>
      </c>
      <c r="AQ85">
        <v>16.302</v>
      </c>
      <c r="AR85">
        <v>25.391999999999999</v>
      </c>
      <c r="AS85">
        <v>13.452</v>
      </c>
      <c r="AT85">
        <v>7.4984000000000002</v>
      </c>
      <c r="AU85">
        <v>0</v>
      </c>
      <c r="AV85">
        <v>5.48</v>
      </c>
      <c r="AW85">
        <v>0</v>
      </c>
      <c r="AX85">
        <v>1.7144999999999999</v>
      </c>
      <c r="AY85">
        <v>0</v>
      </c>
      <c r="AZ85">
        <f t="shared" si="3"/>
        <v>34.28528</v>
      </c>
      <c r="BA85">
        <f t="shared" si="4"/>
        <v>2846.7394030000005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0</v>
      </c>
      <c r="BR85">
        <v>0</v>
      </c>
      <c r="BS85">
        <v>0.91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0.27</v>
      </c>
      <c r="BZ85">
        <v>0</v>
      </c>
      <c r="CA85">
        <v>0</v>
      </c>
      <c r="CB85">
        <v>1.84</v>
      </c>
      <c r="CC85">
        <v>1.33</v>
      </c>
      <c r="CD85">
        <v>0.88</v>
      </c>
      <c r="CE85">
        <v>0</v>
      </c>
      <c r="CF85">
        <v>0.15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34.28528</v>
      </c>
    </row>
    <row r="86" spans="1:114">
      <c r="A86" t="s">
        <v>128</v>
      </c>
      <c r="B86">
        <v>0</v>
      </c>
      <c r="C86">
        <v>40.990400000000001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100.0125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0.64646999999999999</v>
      </c>
      <c r="AO86">
        <v>0</v>
      </c>
      <c r="AP86">
        <v>1.9215</v>
      </c>
      <c r="AQ86">
        <v>5.94</v>
      </c>
      <c r="AR86">
        <v>25.391999999999999</v>
      </c>
      <c r="AS86">
        <v>13.452</v>
      </c>
      <c r="AT86">
        <v>7.4984000000000002</v>
      </c>
      <c r="AU86">
        <v>0</v>
      </c>
      <c r="AV86">
        <v>5.48</v>
      </c>
      <c r="AW86">
        <v>0</v>
      </c>
      <c r="AX86">
        <v>1.7144999999999999</v>
      </c>
      <c r="AY86">
        <v>0</v>
      </c>
      <c r="AZ86">
        <f t="shared" si="3"/>
        <v>34.28528</v>
      </c>
      <c r="BA86">
        <f t="shared" si="4"/>
        <v>2836.3774030000004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0</v>
      </c>
      <c r="BR86">
        <v>0</v>
      </c>
      <c r="BS86">
        <v>0.91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0.27</v>
      </c>
      <c r="BZ86">
        <v>0</v>
      </c>
      <c r="CA86">
        <v>0</v>
      </c>
      <c r="CB86">
        <v>1.84</v>
      </c>
      <c r="CC86">
        <v>1.33</v>
      </c>
      <c r="CD86">
        <v>0.88</v>
      </c>
      <c r="CE86">
        <v>0</v>
      </c>
      <c r="CF86">
        <v>0.15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34.28528</v>
      </c>
    </row>
    <row r="87" spans="1:114">
      <c r="A87" t="s">
        <v>129</v>
      </c>
      <c r="B87">
        <v>0</v>
      </c>
      <c r="C87">
        <v>40.990400000000001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100.0125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44.917999999999999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0.64646999999999999</v>
      </c>
      <c r="AO87">
        <v>0</v>
      </c>
      <c r="AP87">
        <v>1.1529</v>
      </c>
      <c r="AQ87">
        <v>0</v>
      </c>
      <c r="AR87">
        <v>22.08</v>
      </c>
      <c r="AS87">
        <v>16.142399999999999</v>
      </c>
      <c r="AT87">
        <v>7.4984000000000002</v>
      </c>
      <c r="AU87">
        <v>0</v>
      </c>
      <c r="AV87">
        <v>5.48</v>
      </c>
      <c r="AW87">
        <v>0</v>
      </c>
      <c r="AX87">
        <v>1.7144999999999999</v>
      </c>
      <c r="AY87">
        <v>0</v>
      </c>
      <c r="AZ87">
        <f t="shared" si="3"/>
        <v>34.295280000000005</v>
      </c>
      <c r="BA87">
        <f t="shared" si="4"/>
        <v>2829.0572030000003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0</v>
      </c>
      <c r="BR87">
        <v>0</v>
      </c>
      <c r="BS87">
        <v>0.91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0.27</v>
      </c>
      <c r="BZ87">
        <v>0</v>
      </c>
      <c r="CA87">
        <v>0</v>
      </c>
      <c r="CB87">
        <v>1.84</v>
      </c>
      <c r="CC87">
        <v>1.33</v>
      </c>
      <c r="CD87">
        <v>0.88</v>
      </c>
      <c r="CE87">
        <v>0</v>
      </c>
      <c r="CF87">
        <v>0.16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34.295280000000005</v>
      </c>
    </row>
    <row r="88" spans="1:114">
      <c r="A88" t="s">
        <v>130</v>
      </c>
      <c r="B88">
        <v>0</v>
      </c>
      <c r="C88">
        <v>40.990400000000001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100.0125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0.64646999999999999</v>
      </c>
      <c r="AO88">
        <v>0</v>
      </c>
      <c r="AP88">
        <v>1.1529</v>
      </c>
      <c r="AQ88">
        <v>0</v>
      </c>
      <c r="AR88">
        <v>22.08</v>
      </c>
      <c r="AS88">
        <v>16.142399999999999</v>
      </c>
      <c r="AT88">
        <v>7.4984000000000002</v>
      </c>
      <c r="AU88">
        <v>0</v>
      </c>
      <c r="AV88">
        <v>5.48</v>
      </c>
      <c r="AW88">
        <v>0</v>
      </c>
      <c r="AX88">
        <v>1.7144999999999999</v>
      </c>
      <c r="AY88">
        <v>0</v>
      </c>
      <c r="AZ88">
        <f t="shared" si="3"/>
        <v>34.295280000000005</v>
      </c>
      <c r="BA88">
        <f t="shared" si="4"/>
        <v>2829.0572030000003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0</v>
      </c>
      <c r="BR88">
        <v>0</v>
      </c>
      <c r="BS88">
        <v>0.91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0.27</v>
      </c>
      <c r="BZ88">
        <v>0</v>
      </c>
      <c r="CA88">
        <v>0</v>
      </c>
      <c r="CB88">
        <v>1.84</v>
      </c>
      <c r="CC88">
        <v>1.33</v>
      </c>
      <c r="CD88">
        <v>0.88</v>
      </c>
      <c r="CE88">
        <v>0</v>
      </c>
      <c r="CF88">
        <v>0.16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34.295280000000005</v>
      </c>
    </row>
    <row r="89" spans="1:114">
      <c r="A89" t="s">
        <v>131</v>
      </c>
      <c r="B89">
        <v>0</v>
      </c>
      <c r="C89">
        <v>40.990400000000001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100.0125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45.524999999999999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0.64646999999999999</v>
      </c>
      <c r="AO89">
        <v>0</v>
      </c>
      <c r="AP89">
        <v>1.1529</v>
      </c>
      <c r="AQ89">
        <v>0</v>
      </c>
      <c r="AR89">
        <v>19.872</v>
      </c>
      <c r="AS89">
        <v>16.142399999999999</v>
      </c>
      <c r="AT89">
        <v>7.4984000000000002</v>
      </c>
      <c r="AU89">
        <v>0</v>
      </c>
      <c r="AV89">
        <v>5.48</v>
      </c>
      <c r="AW89">
        <v>0</v>
      </c>
      <c r="AX89">
        <v>1.7144999999999999</v>
      </c>
      <c r="AY89">
        <v>0</v>
      </c>
      <c r="AZ89">
        <f t="shared" si="3"/>
        <v>34.295280000000005</v>
      </c>
      <c r="BA89">
        <f t="shared" si="4"/>
        <v>2827.4562030000002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0</v>
      </c>
      <c r="BR89">
        <v>0</v>
      </c>
      <c r="BS89">
        <v>0.91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0.27</v>
      </c>
      <c r="BZ89">
        <v>0</v>
      </c>
      <c r="CA89">
        <v>0</v>
      </c>
      <c r="CB89">
        <v>1.84</v>
      </c>
      <c r="CC89">
        <v>1.33</v>
      </c>
      <c r="CD89">
        <v>0.88</v>
      </c>
      <c r="CE89">
        <v>0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34.295280000000005</v>
      </c>
    </row>
    <row r="90" spans="1:114">
      <c r="A90" t="s">
        <v>132</v>
      </c>
      <c r="B90">
        <v>0</v>
      </c>
      <c r="C90">
        <v>40.990400000000001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100.0125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45.524999999999999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0.64646999999999999</v>
      </c>
      <c r="AO90">
        <v>0</v>
      </c>
      <c r="AP90">
        <v>1.1529</v>
      </c>
      <c r="AQ90">
        <v>0</v>
      </c>
      <c r="AR90">
        <v>19.872</v>
      </c>
      <c r="AS90">
        <v>16.142399999999999</v>
      </c>
      <c r="AT90">
        <v>7.4984000000000002</v>
      </c>
      <c r="AU90">
        <v>0</v>
      </c>
      <c r="AV90">
        <v>5.48</v>
      </c>
      <c r="AW90">
        <v>0</v>
      </c>
      <c r="AX90">
        <v>1.7144999999999999</v>
      </c>
      <c r="AY90">
        <v>0</v>
      </c>
      <c r="AZ90">
        <f t="shared" si="3"/>
        <v>34.295280000000005</v>
      </c>
      <c r="BA90">
        <f t="shared" si="4"/>
        <v>2827.4562030000002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0</v>
      </c>
      <c r="BR90">
        <v>0</v>
      </c>
      <c r="BS90">
        <v>0.91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0.27</v>
      </c>
      <c r="BZ90">
        <v>0</v>
      </c>
      <c r="CA90">
        <v>0</v>
      </c>
      <c r="CB90">
        <v>1.84</v>
      </c>
      <c r="CC90">
        <v>1.33</v>
      </c>
      <c r="CD90">
        <v>0.88</v>
      </c>
      <c r="CE90">
        <v>0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34.295280000000005</v>
      </c>
    </row>
    <row r="91" spans="1:114">
      <c r="A91" t="s">
        <v>133</v>
      </c>
      <c r="B91">
        <v>0</v>
      </c>
      <c r="C91">
        <v>41.209600000000002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45.524999999999999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0.64646999999999999</v>
      </c>
      <c r="AO91">
        <v>0</v>
      </c>
      <c r="AP91">
        <v>1.1529</v>
      </c>
      <c r="AQ91">
        <v>0</v>
      </c>
      <c r="AR91">
        <v>19.872</v>
      </c>
      <c r="AS91">
        <v>16.142399999999999</v>
      </c>
      <c r="AT91">
        <v>7.4984000000000002</v>
      </c>
      <c r="AU91">
        <v>0</v>
      </c>
      <c r="AV91">
        <v>5.48</v>
      </c>
      <c r="AW91">
        <v>0</v>
      </c>
      <c r="AX91">
        <v>1.7144999999999999</v>
      </c>
      <c r="AY91">
        <v>0</v>
      </c>
      <c r="AZ91">
        <f t="shared" si="3"/>
        <v>34.345280000000002</v>
      </c>
      <c r="BA91">
        <f t="shared" si="4"/>
        <v>2827.7254030000004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0</v>
      </c>
      <c r="BR91">
        <v>0</v>
      </c>
      <c r="BS91">
        <v>0.91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0.27</v>
      </c>
      <c r="BZ91">
        <v>0</v>
      </c>
      <c r="CA91">
        <v>0</v>
      </c>
      <c r="CB91">
        <v>1.84</v>
      </c>
      <c r="CC91">
        <v>1.37</v>
      </c>
      <c r="CD91">
        <v>0.89</v>
      </c>
      <c r="CE91">
        <v>0</v>
      </c>
      <c r="CF91">
        <v>0.16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34.345280000000002</v>
      </c>
    </row>
    <row r="92" spans="1:114">
      <c r="A92" t="s">
        <v>134</v>
      </c>
      <c r="B92">
        <v>0</v>
      </c>
      <c r="C92">
        <v>41.209600000000002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45.524999999999999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0.64646999999999999</v>
      </c>
      <c r="AO92">
        <v>0</v>
      </c>
      <c r="AP92">
        <v>1.1529</v>
      </c>
      <c r="AQ92">
        <v>0</v>
      </c>
      <c r="AR92">
        <v>19.872</v>
      </c>
      <c r="AS92">
        <v>16.142399999999999</v>
      </c>
      <c r="AT92">
        <v>7.4984000000000002</v>
      </c>
      <c r="AU92">
        <v>0</v>
      </c>
      <c r="AV92">
        <v>5.48</v>
      </c>
      <c r="AW92">
        <v>0</v>
      </c>
      <c r="AX92">
        <v>1.7144999999999999</v>
      </c>
      <c r="AY92">
        <v>0</v>
      </c>
      <c r="AZ92">
        <f t="shared" si="3"/>
        <v>34.345280000000002</v>
      </c>
      <c r="BA92">
        <f t="shared" si="4"/>
        <v>2827.7254030000004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0</v>
      </c>
      <c r="BR92">
        <v>0</v>
      </c>
      <c r="BS92">
        <v>0.91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0.27</v>
      </c>
      <c r="BZ92">
        <v>0</v>
      </c>
      <c r="CA92">
        <v>0</v>
      </c>
      <c r="CB92">
        <v>1.84</v>
      </c>
      <c r="CC92">
        <v>1.37</v>
      </c>
      <c r="CD92">
        <v>0.89</v>
      </c>
      <c r="CE92">
        <v>0</v>
      </c>
      <c r="CF92">
        <v>0.16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34.345280000000002</v>
      </c>
    </row>
    <row r="93" spans="1:114">
      <c r="A93" t="s">
        <v>135</v>
      </c>
      <c r="B93">
        <v>0</v>
      </c>
      <c r="C93">
        <v>41.209600000000002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45.524999999999999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19.872</v>
      </c>
      <c r="AS93">
        <v>13.452</v>
      </c>
      <c r="AT93">
        <v>7.4984000000000002</v>
      </c>
      <c r="AU93">
        <v>0</v>
      </c>
      <c r="AV93">
        <v>5.48</v>
      </c>
      <c r="AW93">
        <v>0</v>
      </c>
      <c r="AX93">
        <v>1.7144999999999999</v>
      </c>
      <c r="AY93">
        <v>0</v>
      </c>
      <c r="AZ93">
        <f t="shared" si="3"/>
        <v>34.345280000000002</v>
      </c>
      <c r="BA93">
        <f t="shared" si="4"/>
        <v>2835.2606030000006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0</v>
      </c>
      <c r="BR93">
        <v>0</v>
      </c>
      <c r="BS93">
        <v>0.91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0.27</v>
      </c>
      <c r="BZ93">
        <v>0</v>
      </c>
      <c r="CA93">
        <v>0</v>
      </c>
      <c r="CB93">
        <v>1.84</v>
      </c>
      <c r="CC93">
        <v>1.37</v>
      </c>
      <c r="CD93">
        <v>0.89</v>
      </c>
      <c r="CE93">
        <v>0</v>
      </c>
      <c r="CF93">
        <v>0.16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34.345280000000002</v>
      </c>
    </row>
    <row r="94" spans="1:114">
      <c r="A94" t="s">
        <v>136</v>
      </c>
      <c r="B94">
        <v>0</v>
      </c>
      <c r="C94">
        <v>41.209600000000002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45.524999999999999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19.872</v>
      </c>
      <c r="AS94">
        <v>13.452</v>
      </c>
      <c r="AT94">
        <v>7.4984000000000002</v>
      </c>
      <c r="AU94">
        <v>0</v>
      </c>
      <c r="AV94">
        <v>5.48</v>
      </c>
      <c r="AW94">
        <v>0</v>
      </c>
      <c r="AX94">
        <v>1.7144999999999999</v>
      </c>
      <c r="AY94">
        <v>0</v>
      </c>
      <c r="AZ94">
        <f t="shared" si="3"/>
        <v>34.295280000000005</v>
      </c>
      <c r="BA94">
        <f t="shared" si="4"/>
        <v>2875.8806030000001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0</v>
      </c>
      <c r="BR94">
        <v>0</v>
      </c>
      <c r="BS94">
        <v>0.91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0.27</v>
      </c>
      <c r="BZ94">
        <v>0</v>
      </c>
      <c r="CA94">
        <v>0</v>
      </c>
      <c r="CB94">
        <v>1.84</v>
      </c>
      <c r="CC94">
        <v>1.33</v>
      </c>
      <c r="CD94">
        <v>0.88</v>
      </c>
      <c r="CE94">
        <v>0</v>
      </c>
      <c r="CF94">
        <v>0.16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34.295280000000005</v>
      </c>
    </row>
    <row r="95" spans="1:114">
      <c r="A95" t="s">
        <v>137</v>
      </c>
      <c r="B95">
        <v>0</v>
      </c>
      <c r="C95">
        <v>41.209600000000002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0.64646999999999999</v>
      </c>
      <c r="AO95">
        <v>0</v>
      </c>
      <c r="AP95">
        <v>1.1529</v>
      </c>
      <c r="AQ95">
        <v>0</v>
      </c>
      <c r="AR95">
        <v>15.456</v>
      </c>
      <c r="AS95">
        <v>13.452</v>
      </c>
      <c r="AT95">
        <v>7.4984000000000002</v>
      </c>
      <c r="AU95">
        <v>0</v>
      </c>
      <c r="AV95">
        <v>5.48</v>
      </c>
      <c r="AW95">
        <v>0</v>
      </c>
      <c r="AX95">
        <v>1.7144999999999999</v>
      </c>
      <c r="AY95">
        <v>0</v>
      </c>
      <c r="AZ95">
        <f t="shared" si="3"/>
        <v>34.305279999999996</v>
      </c>
      <c r="BA95">
        <f t="shared" si="4"/>
        <v>2872.3486830000011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0</v>
      </c>
      <c r="BR95">
        <v>0</v>
      </c>
      <c r="BS95">
        <v>0.91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0.27</v>
      </c>
      <c r="BZ95">
        <v>0</v>
      </c>
      <c r="CA95">
        <v>0</v>
      </c>
      <c r="CB95">
        <v>1.84</v>
      </c>
      <c r="CC95">
        <v>1.33</v>
      </c>
      <c r="CD95">
        <v>0.88</v>
      </c>
      <c r="CE95">
        <v>0</v>
      </c>
      <c r="CF95">
        <v>0.17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34.305279999999996</v>
      </c>
    </row>
    <row r="96" spans="1:114">
      <c r="A96" t="s">
        <v>138</v>
      </c>
      <c r="B96">
        <v>0</v>
      </c>
      <c r="C96">
        <v>41.209600000000002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53.451999999999998</v>
      </c>
      <c r="AM96">
        <v>0</v>
      </c>
      <c r="AN96">
        <v>0.64646999999999999</v>
      </c>
      <c r="AO96">
        <v>0</v>
      </c>
      <c r="AP96">
        <v>1.1529</v>
      </c>
      <c r="AQ96">
        <v>0</v>
      </c>
      <c r="AR96">
        <v>15.456</v>
      </c>
      <c r="AS96">
        <v>13.452</v>
      </c>
      <c r="AT96">
        <v>7.4984000000000002</v>
      </c>
      <c r="AU96">
        <v>0</v>
      </c>
      <c r="AV96">
        <v>5.48</v>
      </c>
      <c r="AW96">
        <v>0</v>
      </c>
      <c r="AX96">
        <v>1.7144999999999999</v>
      </c>
      <c r="AY96">
        <v>0</v>
      </c>
      <c r="AZ96">
        <f t="shared" si="3"/>
        <v>34.305279999999996</v>
      </c>
      <c r="BA96">
        <f t="shared" si="4"/>
        <v>2872.3486830000011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0</v>
      </c>
      <c r="BR96">
        <v>0</v>
      </c>
      <c r="BS96">
        <v>0.91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0.27</v>
      </c>
      <c r="BZ96">
        <v>0</v>
      </c>
      <c r="CA96">
        <v>0</v>
      </c>
      <c r="CB96">
        <v>1.84</v>
      </c>
      <c r="CC96">
        <v>1.33</v>
      </c>
      <c r="CD96">
        <v>0.88</v>
      </c>
      <c r="CE96">
        <v>0</v>
      </c>
      <c r="CF96">
        <v>0.17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34.305279999999996</v>
      </c>
    </row>
    <row r="97" spans="1:114">
      <c r="A97" t="s">
        <v>139</v>
      </c>
      <c r="B97">
        <v>0</v>
      </c>
      <c r="C97">
        <v>41.209600000000002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53.451999999999998</v>
      </c>
      <c r="AM97">
        <v>0</v>
      </c>
      <c r="AN97">
        <v>0.64646999999999999</v>
      </c>
      <c r="AO97">
        <v>0</v>
      </c>
      <c r="AP97">
        <v>1.1529</v>
      </c>
      <c r="AQ97">
        <v>0</v>
      </c>
      <c r="AR97">
        <v>15.456</v>
      </c>
      <c r="AS97">
        <v>13.452</v>
      </c>
      <c r="AT97">
        <v>7.4984000000000002</v>
      </c>
      <c r="AU97">
        <v>0</v>
      </c>
      <c r="AV97">
        <v>5.48</v>
      </c>
      <c r="AW97">
        <v>0</v>
      </c>
      <c r="AX97">
        <v>1.7144999999999999</v>
      </c>
      <c r="AY97">
        <v>0</v>
      </c>
      <c r="AZ97">
        <f t="shared" si="3"/>
        <v>34.305279999999996</v>
      </c>
      <c r="BA97">
        <f t="shared" si="4"/>
        <v>2872.3486830000011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0</v>
      </c>
      <c r="BR97">
        <v>0</v>
      </c>
      <c r="BS97">
        <v>0.91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0.27</v>
      </c>
      <c r="BZ97">
        <v>0</v>
      </c>
      <c r="CA97">
        <v>0</v>
      </c>
      <c r="CB97">
        <v>1.84</v>
      </c>
      <c r="CC97">
        <v>1.33</v>
      </c>
      <c r="CD97">
        <v>0.88</v>
      </c>
      <c r="CE97">
        <v>0</v>
      </c>
      <c r="CF97">
        <v>0.17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34.305279999999996</v>
      </c>
    </row>
    <row r="98" spans="1:114">
      <c r="A98" t="s">
        <v>140</v>
      </c>
      <c r="B98">
        <v>0</v>
      </c>
      <c r="C98">
        <v>41.209600000000002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0.64646999999999999</v>
      </c>
      <c r="AO98">
        <v>0</v>
      </c>
      <c r="AP98">
        <v>1.1529</v>
      </c>
      <c r="AQ98">
        <v>0</v>
      </c>
      <c r="AR98">
        <v>17.664000000000001</v>
      </c>
      <c r="AS98">
        <v>16.142399999999999</v>
      </c>
      <c r="AT98">
        <v>7.4984000000000002</v>
      </c>
      <c r="AU98">
        <v>0</v>
      </c>
      <c r="AV98">
        <v>5.48</v>
      </c>
      <c r="AW98">
        <v>0</v>
      </c>
      <c r="AX98">
        <v>1.7144999999999999</v>
      </c>
      <c r="AY98">
        <v>0</v>
      </c>
      <c r="AZ98">
        <f t="shared" si="3"/>
        <v>34.305279999999996</v>
      </c>
      <c r="BA98">
        <f t="shared" si="4"/>
        <v>2836.577083000001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0</v>
      </c>
      <c r="BR98">
        <v>0</v>
      </c>
      <c r="BS98">
        <v>0.91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0.27</v>
      </c>
      <c r="BZ98">
        <v>0</v>
      </c>
      <c r="CA98">
        <v>0</v>
      </c>
      <c r="CB98">
        <v>1.84</v>
      </c>
      <c r="CC98">
        <v>1.33</v>
      </c>
      <c r="CD98">
        <v>0.88</v>
      </c>
      <c r="CE98">
        <v>0</v>
      </c>
      <c r="CF98">
        <v>0.17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34.305279999999996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1.0501324000000014</v>
      </c>
      <c r="D99">
        <f t="shared" si="6"/>
        <v>3.1510000000000017E-2</v>
      </c>
      <c r="E99">
        <f t="shared" si="6"/>
        <v>0</v>
      </c>
      <c r="F99">
        <f t="shared" si="6"/>
        <v>1.613314950000001</v>
      </c>
      <c r="G99">
        <f t="shared" si="6"/>
        <v>0.21630374999999991</v>
      </c>
      <c r="H99">
        <f t="shared" si="6"/>
        <v>0</v>
      </c>
      <c r="I99">
        <f t="shared" si="6"/>
        <v>2.3518653750000005</v>
      </c>
      <c r="J99">
        <f t="shared" si="6"/>
        <v>5.3435249999999983E-2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3.018226000000003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1.0464315800000017</v>
      </c>
      <c r="X99">
        <f t="shared" si="6"/>
        <v>2.3602500000000002</v>
      </c>
      <c r="Y99">
        <f t="shared" si="6"/>
        <v>0</v>
      </c>
      <c r="Z99">
        <f t="shared" si="6"/>
        <v>5.7394699999999979E-2</v>
      </c>
      <c r="AA99">
        <f t="shared" si="6"/>
        <v>8.7682889999999999E-2</v>
      </c>
      <c r="AB99">
        <f t="shared" si="6"/>
        <v>0.20102403999999996</v>
      </c>
      <c r="AC99">
        <f t="shared" si="6"/>
        <v>0.15199323075000004</v>
      </c>
      <c r="AD99">
        <f t="shared" si="6"/>
        <v>0.13625572500000002</v>
      </c>
      <c r="AE99">
        <f t="shared" si="6"/>
        <v>0.27900228599999999</v>
      </c>
      <c r="AF99">
        <f t="shared" si="6"/>
        <v>0.36210240000000005</v>
      </c>
      <c r="AG99">
        <f t="shared" si="6"/>
        <v>1.0888704</v>
      </c>
      <c r="AH99">
        <f t="shared" si="6"/>
        <v>0.62527999999999995</v>
      </c>
      <c r="AI99">
        <f t="shared" si="6"/>
        <v>5.5397999999999975E-2</v>
      </c>
      <c r="AJ99">
        <f t="shared" si="6"/>
        <v>0</v>
      </c>
      <c r="AK99">
        <f t="shared" si="6"/>
        <v>1.3097400000000032</v>
      </c>
      <c r="AL99">
        <f t="shared" si="6"/>
        <v>0.27202420000000033</v>
      </c>
      <c r="AM99">
        <f t="shared" si="6"/>
        <v>4.5962069999999994E-2</v>
      </c>
      <c r="AN99">
        <f t="shared" si="6"/>
        <v>1.526061000000001E-2</v>
      </c>
      <c r="AO99">
        <f t="shared" si="6"/>
        <v>0</v>
      </c>
      <c r="AP99">
        <f t="shared" si="6"/>
        <v>4.9766849999999974E-2</v>
      </c>
      <c r="AQ99">
        <f t="shared" si="6"/>
        <v>0.64680000000000004</v>
      </c>
      <c r="AR99">
        <f t="shared" si="6"/>
        <v>0.33230400000000021</v>
      </c>
      <c r="AS99">
        <f t="shared" si="6"/>
        <v>0.29866803000000031</v>
      </c>
      <c r="AT99">
        <f t="shared" si="6"/>
        <v>0.17996159999999969</v>
      </c>
      <c r="AU99">
        <f t="shared" si="6"/>
        <v>0</v>
      </c>
      <c r="AV99">
        <f t="shared" si="6"/>
        <v>3.4250000000000017E-2</v>
      </c>
      <c r="AW99">
        <f t="shared" si="6"/>
        <v>0</v>
      </c>
      <c r="AX99">
        <f t="shared" si="6"/>
        <v>2.5288875000000013E-2</v>
      </c>
      <c r="AY99">
        <f t="shared" si="6"/>
        <v>0</v>
      </c>
      <c r="AZ99">
        <f t="shared" si="6"/>
        <v>0.84380979999999939</v>
      </c>
      <c r="BA99">
        <f>SUM(B99:AZ99)</f>
        <v>70.205020283749988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0</v>
      </c>
      <c r="BR99">
        <f t="shared" si="8"/>
        <v>1.9195799999999997E-3</v>
      </c>
      <c r="BS99">
        <f t="shared" si="8"/>
        <v>2.8164999999999961E-2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6.4799999999999918E-3</v>
      </c>
      <c r="BZ99">
        <f t="shared" si="8"/>
        <v>0</v>
      </c>
      <c r="CA99">
        <f t="shared" si="8"/>
        <v>0</v>
      </c>
      <c r="CB99">
        <f t="shared" si="8"/>
        <v>4.5395000000000039E-2</v>
      </c>
      <c r="CC99">
        <f t="shared" si="8"/>
        <v>3.2469999999999999E-2</v>
      </c>
      <c r="CD99">
        <f t="shared" si="8"/>
        <v>2.1432499999999976E-2</v>
      </c>
      <c r="CE99">
        <f t="shared" si="8"/>
        <v>0</v>
      </c>
      <c r="CF99">
        <f t="shared" si="8"/>
        <v>3.7000000000000049E-3</v>
      </c>
      <c r="CG99">
        <f t="shared" si="8"/>
        <v>9.0479999999999949E-2</v>
      </c>
      <c r="CH99">
        <f t="shared" si="8"/>
        <v>4.997999999999999E-3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0.84380979999999939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402</v>
      </c>
      <c r="L3">
        <v>345.79499299999998</v>
      </c>
      <c r="M3">
        <v>92.92</v>
      </c>
      <c r="N3">
        <v>119.15625</v>
      </c>
      <c r="O3">
        <v>124.7899</v>
      </c>
      <c r="P3">
        <v>117.1591</v>
      </c>
      <c r="Q3">
        <v>11.528423</v>
      </c>
      <c r="R3">
        <v>29.041001999999999</v>
      </c>
      <c r="S3">
        <v>10.931724000000001</v>
      </c>
      <c r="T3">
        <v>0.56000000000000005</v>
      </c>
      <c r="U3">
        <v>348.97500000000002</v>
      </c>
      <c r="V3">
        <v>7.8107819999999997</v>
      </c>
      <c r="W3">
        <v>27.991537000000001</v>
      </c>
      <c r="X3">
        <v>83.654822999999993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0.62687999999999999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78.386524999999978</v>
      </c>
      <c r="BA3">
        <f>SUM(B3:AZ3)</f>
        <v>1965.9012190000001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1.33</v>
      </c>
      <c r="BJ3">
        <v>0.88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0.27</v>
      </c>
      <c r="BQ3">
        <v>2.0099999999999998</v>
      </c>
      <c r="BR3">
        <v>2.19</v>
      </c>
      <c r="BS3">
        <v>0.94</v>
      </c>
      <c r="BT3">
        <v>2.9693719999999999</v>
      </c>
      <c r="BU3">
        <v>1.342031</v>
      </c>
      <c r="BV3">
        <v>2.0619689999999999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1.7714810000000001</v>
      </c>
      <c r="CO3">
        <v>4.2945000000000002</v>
      </c>
      <c r="CP3">
        <v>4.2584999999999997</v>
      </c>
      <c r="CQ3">
        <v>3.4356</v>
      </c>
      <c r="CR3">
        <v>0.8256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78.386524999999978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402</v>
      </c>
      <c r="L4">
        <v>344.71202</v>
      </c>
      <c r="M4">
        <v>92.92</v>
      </c>
      <c r="N4">
        <v>119.15625</v>
      </c>
      <c r="O4">
        <v>124.7899</v>
      </c>
      <c r="P4">
        <v>117.1591</v>
      </c>
      <c r="Q4">
        <v>11.528423</v>
      </c>
      <c r="R4">
        <v>18.768462</v>
      </c>
      <c r="S4">
        <v>10.931724000000001</v>
      </c>
      <c r="T4">
        <v>0.56000000000000005</v>
      </c>
      <c r="U4">
        <v>348.97500000000002</v>
      </c>
      <c r="V4">
        <v>6.6075999999999997</v>
      </c>
      <c r="W4">
        <v>18.785599999999999</v>
      </c>
      <c r="X4">
        <v>74.978399999999993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0.62687999999999999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78.386524999999978</v>
      </c>
      <c r="BA4">
        <f t="shared" ref="BA4:BA67" si="1">SUM(B4:AZ4)</f>
        <v>1935.4601639999998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1.33</v>
      </c>
      <c r="BJ4">
        <v>0.88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0.27</v>
      </c>
      <c r="BQ4">
        <v>2.0099999999999998</v>
      </c>
      <c r="BR4">
        <v>2.19</v>
      </c>
      <c r="BS4">
        <v>0.94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1.7714810000000001</v>
      </c>
      <c r="CO4">
        <v>4.2945000000000002</v>
      </c>
      <c r="CP4">
        <v>4.2584999999999997</v>
      </c>
      <c r="CQ4">
        <v>3.4356</v>
      </c>
      <c r="CR4">
        <v>0.8256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78.386524999999978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402</v>
      </c>
      <c r="L5">
        <v>344.71202</v>
      </c>
      <c r="M5">
        <v>92.92</v>
      </c>
      <c r="N5">
        <v>119.15625</v>
      </c>
      <c r="O5">
        <v>124.7899</v>
      </c>
      <c r="P5">
        <v>117.1591</v>
      </c>
      <c r="Q5">
        <v>11.683218999999999</v>
      </c>
      <c r="R5">
        <v>12.63998</v>
      </c>
      <c r="S5">
        <v>13.261794</v>
      </c>
      <c r="T5">
        <v>0.56000000000000005</v>
      </c>
      <c r="U5">
        <v>348.97500000000002</v>
      </c>
      <c r="V5">
        <v>6.6075999999999997</v>
      </c>
      <c r="W5">
        <v>18.785599999999999</v>
      </c>
      <c r="X5">
        <v>49.978400000000001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0.62687999999999999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78.386524999999978</v>
      </c>
      <c r="BA5">
        <f t="shared" si="1"/>
        <v>1885.8405479999997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1.33</v>
      </c>
      <c r="BJ5">
        <v>0.88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0.27</v>
      </c>
      <c r="BQ5">
        <v>2.0099999999999998</v>
      </c>
      <c r="BR5">
        <v>2.19</v>
      </c>
      <c r="BS5">
        <v>0.94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1.7714810000000001</v>
      </c>
      <c r="CO5">
        <v>4.2945000000000002</v>
      </c>
      <c r="CP5">
        <v>4.2584999999999997</v>
      </c>
      <c r="CQ5">
        <v>3.4356</v>
      </c>
      <c r="CR5">
        <v>0.8256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78.386524999999978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373.87863499999997</v>
      </c>
      <c r="L6">
        <v>344.71202</v>
      </c>
      <c r="M6">
        <v>92.92</v>
      </c>
      <c r="N6">
        <v>119.15625</v>
      </c>
      <c r="O6">
        <v>124.7899</v>
      </c>
      <c r="P6">
        <v>117.1591</v>
      </c>
      <c r="Q6">
        <v>11.330625</v>
      </c>
      <c r="R6">
        <v>6.662426</v>
      </c>
      <c r="S6">
        <v>12.346503999999999</v>
      </c>
      <c r="T6">
        <v>0.56000000000000005</v>
      </c>
      <c r="U6">
        <v>348.97500000000002</v>
      </c>
      <c r="V6">
        <v>2</v>
      </c>
      <c r="W6">
        <v>18.785599999999999</v>
      </c>
      <c r="X6">
        <v>49.978400000000001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0.62687999999999999</v>
      </c>
      <c r="AO6">
        <v>0</v>
      </c>
      <c r="AP6">
        <v>1.1529</v>
      </c>
      <c r="AQ6">
        <v>0</v>
      </c>
      <c r="AR6">
        <v>4.4160000000000004</v>
      </c>
      <c r="AS6">
        <v>16.680479999999999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78.386524999999978</v>
      </c>
      <c r="BA6">
        <f t="shared" si="1"/>
        <v>1843.6581450000001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1.33</v>
      </c>
      <c r="BJ6">
        <v>0.88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0.27</v>
      </c>
      <c r="BQ6">
        <v>2.0099999999999998</v>
      </c>
      <c r="BR6">
        <v>2.19</v>
      </c>
      <c r="BS6">
        <v>0.94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1.7714810000000001</v>
      </c>
      <c r="CO6">
        <v>4.2945000000000002</v>
      </c>
      <c r="CP6">
        <v>4.2584999999999997</v>
      </c>
      <c r="CQ6">
        <v>3.4356</v>
      </c>
      <c r="CR6">
        <v>0.8256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78.386524999999978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373.87863499999997</v>
      </c>
      <c r="L7">
        <v>344.71202</v>
      </c>
      <c r="M7">
        <v>92.92</v>
      </c>
      <c r="N7">
        <v>119.15625</v>
      </c>
      <c r="O7">
        <v>124.7899</v>
      </c>
      <c r="P7">
        <v>117.1591</v>
      </c>
      <c r="Q7">
        <v>11.390105</v>
      </c>
      <c r="R7">
        <v>7.3344149999999999</v>
      </c>
      <c r="S7">
        <v>12.453835</v>
      </c>
      <c r="T7">
        <v>0.56000000000000005</v>
      </c>
      <c r="U7">
        <v>348.97500000000002</v>
      </c>
      <c r="V7">
        <v>2</v>
      </c>
      <c r="W7">
        <v>18.785599999999999</v>
      </c>
      <c r="X7">
        <v>49.978400000000001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0.62687999999999999</v>
      </c>
      <c r="AO7">
        <v>0</v>
      </c>
      <c r="AP7">
        <v>1.1529</v>
      </c>
      <c r="AQ7">
        <v>0</v>
      </c>
      <c r="AR7">
        <v>8.8320000000000007</v>
      </c>
      <c r="AS7">
        <v>16.680479999999999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78.386524999999978</v>
      </c>
      <c r="BA7">
        <f t="shared" si="1"/>
        <v>1848.9129449999998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1.33</v>
      </c>
      <c r="BJ7">
        <v>0.88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0.27</v>
      </c>
      <c r="BQ7">
        <v>2.0099999999999998</v>
      </c>
      <c r="BR7">
        <v>2.19</v>
      </c>
      <c r="BS7">
        <v>0.94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1.7714810000000001</v>
      </c>
      <c r="CO7">
        <v>4.2945000000000002</v>
      </c>
      <c r="CP7">
        <v>4.2584999999999997</v>
      </c>
      <c r="CQ7">
        <v>3.4356</v>
      </c>
      <c r="CR7">
        <v>0.8256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78.386524999999978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373.87863499999997</v>
      </c>
      <c r="L8">
        <v>344.71202</v>
      </c>
      <c r="M8">
        <v>92.92</v>
      </c>
      <c r="N8">
        <v>119.15625</v>
      </c>
      <c r="O8">
        <v>124.7899</v>
      </c>
      <c r="P8">
        <v>117.1591</v>
      </c>
      <c r="Q8">
        <v>11.390105</v>
      </c>
      <c r="R8">
        <v>7.3344149999999999</v>
      </c>
      <c r="S8">
        <v>12.453835</v>
      </c>
      <c r="T8">
        <v>0.56000000000000005</v>
      </c>
      <c r="U8">
        <v>348.97500000000002</v>
      </c>
      <c r="V8">
        <v>2</v>
      </c>
      <c r="W8">
        <v>18.785599999999999</v>
      </c>
      <c r="X8">
        <v>49.978400000000001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0.62687999999999999</v>
      </c>
      <c r="AO8">
        <v>0</v>
      </c>
      <c r="AP8">
        <v>1.1529</v>
      </c>
      <c r="AQ8">
        <v>0</v>
      </c>
      <c r="AR8">
        <v>8.8320000000000007</v>
      </c>
      <c r="AS8">
        <v>16.680479999999999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78.386524999999978</v>
      </c>
      <c r="BA8">
        <f t="shared" si="1"/>
        <v>1848.9129449999998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1.33</v>
      </c>
      <c r="BJ8">
        <v>0.88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0.27</v>
      </c>
      <c r="BQ8">
        <v>2.0099999999999998</v>
      </c>
      <c r="BR8">
        <v>2.19</v>
      </c>
      <c r="BS8">
        <v>0.94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1.7714810000000001</v>
      </c>
      <c r="CO8">
        <v>4.2945000000000002</v>
      </c>
      <c r="CP8">
        <v>4.2584999999999997</v>
      </c>
      <c r="CQ8">
        <v>3.4356</v>
      </c>
      <c r="CR8">
        <v>0.8256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78.386524999999978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374.191328</v>
      </c>
      <c r="L9">
        <v>344.71202</v>
      </c>
      <c r="M9">
        <v>92.92</v>
      </c>
      <c r="N9">
        <v>119.15625</v>
      </c>
      <c r="O9">
        <v>124.7899</v>
      </c>
      <c r="P9">
        <v>117.1591</v>
      </c>
      <c r="Q9">
        <v>11.390105</v>
      </c>
      <c r="R9">
        <v>14.824272000000001</v>
      </c>
      <c r="S9">
        <v>12.453835</v>
      </c>
      <c r="T9">
        <v>0.56000000000000005</v>
      </c>
      <c r="U9">
        <v>348.97500000000002</v>
      </c>
      <c r="V9">
        <v>2</v>
      </c>
      <c r="W9">
        <v>18.785599999999999</v>
      </c>
      <c r="X9">
        <v>49.978400000000001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0.62687999999999999</v>
      </c>
      <c r="AO9">
        <v>0</v>
      </c>
      <c r="AP9">
        <v>1.1529</v>
      </c>
      <c r="AQ9">
        <v>0</v>
      </c>
      <c r="AR9">
        <v>8.8320000000000007</v>
      </c>
      <c r="AS9">
        <v>10.492559999999999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78.386524999999978</v>
      </c>
      <c r="BA9">
        <f t="shared" si="1"/>
        <v>1850.5275750000001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1.33</v>
      </c>
      <c r="BJ9">
        <v>0.88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0.27</v>
      </c>
      <c r="BQ9">
        <v>2.0099999999999998</v>
      </c>
      <c r="BR9">
        <v>2.19</v>
      </c>
      <c r="BS9">
        <v>0.94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1.7714810000000001</v>
      </c>
      <c r="CO9">
        <v>4.2945000000000002</v>
      </c>
      <c r="CP9">
        <v>4.2584999999999997</v>
      </c>
      <c r="CQ9">
        <v>3.4356</v>
      </c>
      <c r="CR9">
        <v>0.8256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78.386524999999978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374.20088299999998</v>
      </c>
      <c r="L10">
        <v>344.71202</v>
      </c>
      <c r="M10">
        <v>92.92</v>
      </c>
      <c r="N10">
        <v>119.15625</v>
      </c>
      <c r="O10">
        <v>124.7899</v>
      </c>
      <c r="P10">
        <v>117.1591</v>
      </c>
      <c r="Q10">
        <v>11.390105</v>
      </c>
      <c r="R10">
        <v>14.824272000000001</v>
      </c>
      <c r="S10">
        <v>12.453835</v>
      </c>
      <c r="T10">
        <v>0.56000000000000005</v>
      </c>
      <c r="U10">
        <v>348.97500000000002</v>
      </c>
      <c r="V10">
        <v>2</v>
      </c>
      <c r="W10">
        <v>18.785599999999999</v>
      </c>
      <c r="X10">
        <v>49.978400000000001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0.62687999999999999</v>
      </c>
      <c r="AO10">
        <v>0</v>
      </c>
      <c r="AP10">
        <v>1.1529</v>
      </c>
      <c r="AQ10">
        <v>0</v>
      </c>
      <c r="AR10">
        <v>8.8320000000000007</v>
      </c>
      <c r="AS10">
        <v>10.492559999999999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78.386524999999978</v>
      </c>
      <c r="BA10">
        <f t="shared" si="1"/>
        <v>1850.5371299999997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1.33</v>
      </c>
      <c r="BJ10">
        <v>0.88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0.27</v>
      </c>
      <c r="BQ10">
        <v>2.0099999999999998</v>
      </c>
      <c r="BR10">
        <v>2.19</v>
      </c>
      <c r="BS10">
        <v>0.94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1.7714810000000001</v>
      </c>
      <c r="CO10">
        <v>4.2945000000000002</v>
      </c>
      <c r="CP10">
        <v>4.2584999999999997</v>
      </c>
      <c r="CQ10">
        <v>3.4356</v>
      </c>
      <c r="CR10">
        <v>0.8256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78.386524999999978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374.191328</v>
      </c>
      <c r="L11">
        <v>344.71202</v>
      </c>
      <c r="M11">
        <v>92.92</v>
      </c>
      <c r="N11">
        <v>119.15625</v>
      </c>
      <c r="O11">
        <v>124.7899</v>
      </c>
      <c r="P11">
        <v>117.1591</v>
      </c>
      <c r="Q11">
        <v>11.390105</v>
      </c>
      <c r="R11">
        <v>20.035641999999999</v>
      </c>
      <c r="S11">
        <v>12.453835</v>
      </c>
      <c r="T11">
        <v>0.56000000000000005</v>
      </c>
      <c r="U11">
        <v>348.97500000000002</v>
      </c>
      <c r="V11">
        <v>2</v>
      </c>
      <c r="W11">
        <v>18.785599999999999</v>
      </c>
      <c r="X11">
        <v>49.978400000000001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0.62687999999999999</v>
      </c>
      <c r="AO11">
        <v>0</v>
      </c>
      <c r="AP11">
        <v>1.1529</v>
      </c>
      <c r="AQ11">
        <v>0</v>
      </c>
      <c r="AR11">
        <v>27.6</v>
      </c>
      <c r="AS11">
        <v>10.492559999999999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78.406524999999974</v>
      </c>
      <c r="BA11">
        <f t="shared" si="1"/>
        <v>1874.5269449999998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1.33</v>
      </c>
      <c r="BJ11">
        <v>0.88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0.27</v>
      </c>
      <c r="BQ11">
        <v>2.0099999999999998</v>
      </c>
      <c r="BR11">
        <v>2.19</v>
      </c>
      <c r="BS11">
        <v>0.96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1.7714810000000001</v>
      </c>
      <c r="CO11">
        <v>4.2945000000000002</v>
      </c>
      <c r="CP11">
        <v>4.2584999999999997</v>
      </c>
      <c r="CQ11">
        <v>3.4356</v>
      </c>
      <c r="CR11">
        <v>0.8256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78.406524999999974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374.20088299999998</v>
      </c>
      <c r="L12">
        <v>344.71202</v>
      </c>
      <c r="M12">
        <v>92.92</v>
      </c>
      <c r="N12">
        <v>119.15625</v>
      </c>
      <c r="O12">
        <v>124.7899</v>
      </c>
      <c r="P12">
        <v>117.1591</v>
      </c>
      <c r="Q12">
        <v>11.390105</v>
      </c>
      <c r="R12">
        <v>20.035641999999999</v>
      </c>
      <c r="S12">
        <v>12.453835</v>
      </c>
      <c r="T12">
        <v>0.56000000000000005</v>
      </c>
      <c r="U12">
        <v>348.97500000000002</v>
      </c>
      <c r="V12">
        <v>2</v>
      </c>
      <c r="W12">
        <v>18.785599999999999</v>
      </c>
      <c r="X12">
        <v>49.978400000000001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0.62687999999999999</v>
      </c>
      <c r="AO12">
        <v>0</v>
      </c>
      <c r="AP12">
        <v>1.1529</v>
      </c>
      <c r="AQ12">
        <v>0</v>
      </c>
      <c r="AR12">
        <v>27.6</v>
      </c>
      <c r="AS12">
        <v>10.492559999999999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78.436524999999975</v>
      </c>
      <c r="BA12">
        <f t="shared" si="1"/>
        <v>1874.5664999999997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1.33</v>
      </c>
      <c r="BJ12">
        <v>0.88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0.27</v>
      </c>
      <c r="BQ12">
        <v>2.0099999999999998</v>
      </c>
      <c r="BR12">
        <v>2.19</v>
      </c>
      <c r="BS12">
        <v>0.99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1.7714810000000001</v>
      </c>
      <c r="CO12">
        <v>4.2945000000000002</v>
      </c>
      <c r="CP12">
        <v>4.2584999999999997</v>
      </c>
      <c r="CQ12">
        <v>3.4356</v>
      </c>
      <c r="CR12">
        <v>0.8256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78.436524999999975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374.191328</v>
      </c>
      <c r="L13">
        <v>344.71202</v>
      </c>
      <c r="M13">
        <v>92.92</v>
      </c>
      <c r="N13">
        <v>119.15625</v>
      </c>
      <c r="O13">
        <v>124.7899</v>
      </c>
      <c r="P13">
        <v>117.1591</v>
      </c>
      <c r="Q13">
        <v>11.652699</v>
      </c>
      <c r="R13">
        <v>20.035641999999999</v>
      </c>
      <c r="S13">
        <v>13.207060999999999</v>
      </c>
      <c r="T13">
        <v>0.56000000000000005</v>
      </c>
      <c r="U13">
        <v>348.97500000000002</v>
      </c>
      <c r="V13">
        <v>2</v>
      </c>
      <c r="W13">
        <v>18.785599999999999</v>
      </c>
      <c r="X13">
        <v>49.978400000000001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0.62687999999999999</v>
      </c>
      <c r="AO13">
        <v>0</v>
      </c>
      <c r="AP13">
        <v>1.1529</v>
      </c>
      <c r="AQ13">
        <v>0</v>
      </c>
      <c r="AR13">
        <v>8.8320000000000007</v>
      </c>
      <c r="AS13">
        <v>16.680479999999999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78.476524999999981</v>
      </c>
      <c r="BA13">
        <f t="shared" si="1"/>
        <v>1863.0326850000004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1.33</v>
      </c>
      <c r="BJ13">
        <v>0.88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0.27</v>
      </c>
      <c r="BQ13">
        <v>2.0099999999999998</v>
      </c>
      <c r="BR13">
        <v>2.19</v>
      </c>
      <c r="BS13">
        <v>1.03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1.7714810000000001</v>
      </c>
      <c r="CO13">
        <v>4.2945000000000002</v>
      </c>
      <c r="CP13">
        <v>4.2584999999999997</v>
      </c>
      <c r="CQ13">
        <v>3.4356</v>
      </c>
      <c r="CR13">
        <v>0.8256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78.476524999999981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374.20088299999998</v>
      </c>
      <c r="L14">
        <v>344.71202</v>
      </c>
      <c r="M14">
        <v>92.92</v>
      </c>
      <c r="N14">
        <v>119.15625</v>
      </c>
      <c r="O14">
        <v>124.7899</v>
      </c>
      <c r="P14">
        <v>117.1591</v>
      </c>
      <c r="Q14">
        <v>11.652699</v>
      </c>
      <c r="R14">
        <v>20.035641999999999</v>
      </c>
      <c r="S14">
        <v>13.207060999999999</v>
      </c>
      <c r="T14">
        <v>0.56000000000000005</v>
      </c>
      <c r="U14">
        <v>348.97500000000002</v>
      </c>
      <c r="V14">
        <v>2</v>
      </c>
      <c r="W14">
        <v>18.785599999999999</v>
      </c>
      <c r="X14">
        <v>49.978400000000001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0.62687999999999999</v>
      </c>
      <c r="AO14">
        <v>0</v>
      </c>
      <c r="AP14">
        <v>1.1529</v>
      </c>
      <c r="AQ14">
        <v>0</v>
      </c>
      <c r="AR14">
        <v>8.8320000000000007</v>
      </c>
      <c r="AS14">
        <v>16.680479999999999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78.476524999999981</v>
      </c>
      <c r="BA14">
        <f t="shared" si="1"/>
        <v>1863.04224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1.33</v>
      </c>
      <c r="BJ14">
        <v>0.88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0.27</v>
      </c>
      <c r="BQ14">
        <v>2.0099999999999998</v>
      </c>
      <c r="BR14">
        <v>2.19</v>
      </c>
      <c r="BS14">
        <v>1.03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1.7714810000000001</v>
      </c>
      <c r="CO14">
        <v>4.2945000000000002</v>
      </c>
      <c r="CP14">
        <v>4.2584999999999997</v>
      </c>
      <c r="CQ14">
        <v>3.4356</v>
      </c>
      <c r="CR14">
        <v>0.8256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78.476524999999981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374.191328</v>
      </c>
      <c r="L15">
        <v>344.69664299999999</v>
      </c>
      <c r="M15">
        <v>92.92</v>
      </c>
      <c r="N15">
        <v>119.15625</v>
      </c>
      <c r="O15">
        <v>124.7899</v>
      </c>
      <c r="P15">
        <v>117.1591</v>
      </c>
      <c r="Q15">
        <v>11.652699</v>
      </c>
      <c r="R15">
        <v>20.035641999999999</v>
      </c>
      <c r="S15">
        <v>13.207060999999999</v>
      </c>
      <c r="T15">
        <v>0.56000000000000005</v>
      </c>
      <c r="U15">
        <v>348.97500000000002</v>
      </c>
      <c r="V15">
        <v>2</v>
      </c>
      <c r="W15">
        <v>12</v>
      </c>
      <c r="X15">
        <v>36.36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0.62687999999999999</v>
      </c>
      <c r="AO15">
        <v>0</v>
      </c>
      <c r="AP15">
        <v>1.1529</v>
      </c>
      <c r="AQ15">
        <v>0</v>
      </c>
      <c r="AR15">
        <v>11.04</v>
      </c>
      <c r="AS15">
        <v>16.680479999999999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78.516524999999973</v>
      </c>
      <c r="BA15">
        <f t="shared" si="1"/>
        <v>1844.861308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1.33</v>
      </c>
      <c r="BJ15">
        <v>0.88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0.27</v>
      </c>
      <c r="BQ15">
        <v>2.0099999999999998</v>
      </c>
      <c r="BR15">
        <v>2.19</v>
      </c>
      <c r="BS15">
        <v>1.07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1.7714810000000001</v>
      </c>
      <c r="CO15">
        <v>4.2945000000000002</v>
      </c>
      <c r="CP15">
        <v>4.2584999999999997</v>
      </c>
      <c r="CQ15">
        <v>3.4356</v>
      </c>
      <c r="CR15">
        <v>0.8256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78.516524999999973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374.20088299999998</v>
      </c>
      <c r="L16">
        <v>344.69664299999999</v>
      </c>
      <c r="M16">
        <v>92.92</v>
      </c>
      <c r="N16">
        <v>119.15625</v>
      </c>
      <c r="O16">
        <v>124.7899</v>
      </c>
      <c r="P16">
        <v>117.1591</v>
      </c>
      <c r="Q16">
        <v>11.652699</v>
      </c>
      <c r="R16">
        <v>20.035641999999999</v>
      </c>
      <c r="S16">
        <v>13.207060999999999</v>
      </c>
      <c r="T16">
        <v>0.56000000000000005</v>
      </c>
      <c r="U16">
        <v>348.97500000000002</v>
      </c>
      <c r="V16">
        <v>2</v>
      </c>
      <c r="W16">
        <v>12</v>
      </c>
      <c r="X16">
        <v>36.36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0.62687999999999999</v>
      </c>
      <c r="AO16">
        <v>0</v>
      </c>
      <c r="AP16">
        <v>1.1529</v>
      </c>
      <c r="AQ16">
        <v>0</v>
      </c>
      <c r="AR16">
        <v>11.04</v>
      </c>
      <c r="AS16">
        <v>16.680479999999999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78.516524999999973</v>
      </c>
      <c r="BA16">
        <f t="shared" si="1"/>
        <v>1844.8708630000001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1.33</v>
      </c>
      <c r="BJ16">
        <v>0.88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0.27</v>
      </c>
      <c r="BQ16">
        <v>2.0099999999999998</v>
      </c>
      <c r="BR16">
        <v>2.19</v>
      </c>
      <c r="BS16">
        <v>1.07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1.7714810000000001</v>
      </c>
      <c r="CO16">
        <v>4.2945000000000002</v>
      </c>
      <c r="CP16">
        <v>4.2584999999999997</v>
      </c>
      <c r="CQ16">
        <v>3.4356</v>
      </c>
      <c r="CR16">
        <v>0.8256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78.516524999999973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362.80057199999999</v>
      </c>
      <c r="L17">
        <v>344.69664299999999</v>
      </c>
      <c r="M17">
        <v>92.92</v>
      </c>
      <c r="N17">
        <v>119.15625</v>
      </c>
      <c r="O17">
        <v>124.7899</v>
      </c>
      <c r="P17">
        <v>117.1591</v>
      </c>
      <c r="Q17">
        <v>11.652699</v>
      </c>
      <c r="R17">
        <v>14.824272000000001</v>
      </c>
      <c r="S17">
        <v>13.207060999999999</v>
      </c>
      <c r="T17">
        <v>0.56000000000000005</v>
      </c>
      <c r="U17">
        <v>348.97500000000002</v>
      </c>
      <c r="V17">
        <v>2</v>
      </c>
      <c r="W17">
        <v>12</v>
      </c>
      <c r="X17">
        <v>57.279524000000002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0.62687999999999999</v>
      </c>
      <c r="AO17">
        <v>0</v>
      </c>
      <c r="AP17">
        <v>1.1529</v>
      </c>
      <c r="AQ17">
        <v>0</v>
      </c>
      <c r="AR17">
        <v>11.04</v>
      </c>
      <c r="AS17">
        <v>10.492559999999999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78.56652499999997</v>
      </c>
      <c r="BA17">
        <f t="shared" si="1"/>
        <v>1843.0407859999998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1.33</v>
      </c>
      <c r="BJ17">
        <v>0.88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0.27</v>
      </c>
      <c r="BQ17">
        <v>2.0099999999999998</v>
      </c>
      <c r="BR17">
        <v>2.19</v>
      </c>
      <c r="BS17">
        <v>1.1200000000000001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1.7714810000000001</v>
      </c>
      <c r="CO17">
        <v>4.2945000000000002</v>
      </c>
      <c r="CP17">
        <v>4.2584999999999997</v>
      </c>
      <c r="CQ17">
        <v>3.4356</v>
      </c>
      <c r="CR17">
        <v>0.8256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78.56652499999997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362.85242399999998</v>
      </c>
      <c r="L18">
        <v>344.69664299999999</v>
      </c>
      <c r="M18">
        <v>92.92</v>
      </c>
      <c r="N18">
        <v>119.15625</v>
      </c>
      <c r="O18">
        <v>124.7899</v>
      </c>
      <c r="P18">
        <v>117.1591</v>
      </c>
      <c r="Q18">
        <v>11.652699</v>
      </c>
      <c r="R18">
        <v>14.824272000000001</v>
      </c>
      <c r="S18">
        <v>13.207060999999999</v>
      </c>
      <c r="T18">
        <v>0.56000000000000005</v>
      </c>
      <c r="U18">
        <v>348.97500000000002</v>
      </c>
      <c r="V18">
        <v>2</v>
      </c>
      <c r="W18">
        <v>12</v>
      </c>
      <c r="X18">
        <v>65.190899999999999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0.62687999999999999</v>
      </c>
      <c r="AO18">
        <v>0</v>
      </c>
      <c r="AP18">
        <v>1.1529</v>
      </c>
      <c r="AQ18">
        <v>0</v>
      </c>
      <c r="AR18">
        <v>11.04</v>
      </c>
      <c r="AS18">
        <v>10.492559999999999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78.56652499999997</v>
      </c>
      <c r="BA18">
        <f t="shared" si="1"/>
        <v>1851.0040139999999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1.33</v>
      </c>
      <c r="BJ18">
        <v>0.88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0.27</v>
      </c>
      <c r="BQ18">
        <v>2.0099999999999998</v>
      </c>
      <c r="BR18">
        <v>2.19</v>
      </c>
      <c r="BS18">
        <v>1.1200000000000001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1.7714810000000001</v>
      </c>
      <c r="CO18">
        <v>4.2945000000000002</v>
      </c>
      <c r="CP18">
        <v>4.2584999999999997</v>
      </c>
      <c r="CQ18">
        <v>3.4356</v>
      </c>
      <c r="CR18">
        <v>0.8256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78.56652499999997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362.80057199999999</v>
      </c>
      <c r="L19">
        <v>344.69664299999999</v>
      </c>
      <c r="M19">
        <v>92.92</v>
      </c>
      <c r="N19">
        <v>119.15625</v>
      </c>
      <c r="O19">
        <v>124.7899</v>
      </c>
      <c r="P19">
        <v>117.1591</v>
      </c>
      <c r="Q19">
        <v>11.652699</v>
      </c>
      <c r="R19">
        <v>14.824272000000001</v>
      </c>
      <c r="S19">
        <v>13.207060999999999</v>
      </c>
      <c r="T19">
        <v>0.56000000000000005</v>
      </c>
      <c r="U19">
        <v>348.97500000000002</v>
      </c>
      <c r="V19">
        <v>2</v>
      </c>
      <c r="W19">
        <v>12</v>
      </c>
      <c r="X19">
        <v>65.190899999999999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0.62687999999999999</v>
      </c>
      <c r="AO19">
        <v>0</v>
      </c>
      <c r="AP19">
        <v>1.1529</v>
      </c>
      <c r="AQ19">
        <v>0</v>
      </c>
      <c r="AR19">
        <v>11.04</v>
      </c>
      <c r="AS19">
        <v>10.492559999999999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78.606524999999976</v>
      </c>
      <c r="BA19">
        <f t="shared" si="1"/>
        <v>1850.9921619999998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1.33</v>
      </c>
      <c r="BJ19">
        <v>0.88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0.27</v>
      </c>
      <c r="BQ19">
        <v>2.0099999999999998</v>
      </c>
      <c r="BR19">
        <v>2.19</v>
      </c>
      <c r="BS19">
        <v>1.1599999999999999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1.7714810000000001</v>
      </c>
      <c r="CO19">
        <v>4.2945000000000002</v>
      </c>
      <c r="CP19">
        <v>4.2584999999999997</v>
      </c>
      <c r="CQ19">
        <v>3.4356</v>
      </c>
      <c r="CR19">
        <v>0.8256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78.606524999999976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362.85242399999998</v>
      </c>
      <c r="L20">
        <v>344.69664299999999</v>
      </c>
      <c r="M20">
        <v>92.92</v>
      </c>
      <c r="N20">
        <v>119.15625</v>
      </c>
      <c r="O20">
        <v>124.7899</v>
      </c>
      <c r="P20">
        <v>117.1591</v>
      </c>
      <c r="Q20">
        <v>11.652699</v>
      </c>
      <c r="R20">
        <v>14.824272000000001</v>
      </c>
      <c r="S20">
        <v>13.207060999999999</v>
      </c>
      <c r="T20">
        <v>0.56000000000000005</v>
      </c>
      <c r="U20">
        <v>348.97500000000002</v>
      </c>
      <c r="V20">
        <v>2</v>
      </c>
      <c r="W20">
        <v>12</v>
      </c>
      <c r="X20">
        <v>65.190899999999999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0.62687999999999999</v>
      </c>
      <c r="AO20">
        <v>0</v>
      </c>
      <c r="AP20">
        <v>1.1529</v>
      </c>
      <c r="AQ20">
        <v>0</v>
      </c>
      <c r="AR20">
        <v>11.04</v>
      </c>
      <c r="AS20">
        <v>10.492559999999999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78.606524999999976</v>
      </c>
      <c r="BA20">
        <f t="shared" si="1"/>
        <v>1851.0440139999998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1.33</v>
      </c>
      <c r="BJ20">
        <v>0.88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0.27</v>
      </c>
      <c r="BQ20">
        <v>2.0099999999999998</v>
      </c>
      <c r="BR20">
        <v>2.19</v>
      </c>
      <c r="BS20">
        <v>1.1599999999999999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1.7714810000000001</v>
      </c>
      <c r="CO20">
        <v>4.2945000000000002</v>
      </c>
      <c r="CP20">
        <v>4.2584999999999997</v>
      </c>
      <c r="CQ20">
        <v>3.4356</v>
      </c>
      <c r="CR20">
        <v>0.8256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78.606524999999976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362.80057199999999</v>
      </c>
      <c r="L21">
        <v>341.08</v>
      </c>
      <c r="M21">
        <v>92.92</v>
      </c>
      <c r="N21">
        <v>119.15625</v>
      </c>
      <c r="O21">
        <v>124.7899</v>
      </c>
      <c r="P21">
        <v>117.1591</v>
      </c>
      <c r="Q21">
        <v>11.390105</v>
      </c>
      <c r="R21">
        <v>7.3344149999999999</v>
      </c>
      <c r="S21">
        <v>12.453835</v>
      </c>
      <c r="T21">
        <v>0.56000000000000005</v>
      </c>
      <c r="U21">
        <v>348.97500000000002</v>
      </c>
      <c r="V21">
        <v>2</v>
      </c>
      <c r="W21">
        <v>12</v>
      </c>
      <c r="X21">
        <v>65.190899999999999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0.62687999999999999</v>
      </c>
      <c r="AO21">
        <v>0</v>
      </c>
      <c r="AP21">
        <v>1.1529</v>
      </c>
      <c r="AQ21">
        <v>0</v>
      </c>
      <c r="AR21">
        <v>11.04</v>
      </c>
      <c r="AS21">
        <v>10.492559999999999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78.646524999999983</v>
      </c>
      <c r="BA21">
        <f t="shared" si="1"/>
        <v>1838.9098419999998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1.33</v>
      </c>
      <c r="BJ21">
        <v>0.88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0.27</v>
      </c>
      <c r="BQ21">
        <v>2.0099999999999998</v>
      </c>
      <c r="BR21">
        <v>2.19</v>
      </c>
      <c r="BS21">
        <v>1.2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1.7714810000000001</v>
      </c>
      <c r="CO21">
        <v>4.2945000000000002</v>
      </c>
      <c r="CP21">
        <v>4.2584999999999997</v>
      </c>
      <c r="CQ21">
        <v>3.4356</v>
      </c>
      <c r="CR21">
        <v>0.8256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78.646524999999983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362.85242399999998</v>
      </c>
      <c r="L22">
        <v>341.08</v>
      </c>
      <c r="M22">
        <v>92.92</v>
      </c>
      <c r="N22">
        <v>119.15625</v>
      </c>
      <c r="O22">
        <v>124.7899</v>
      </c>
      <c r="P22">
        <v>117.1591</v>
      </c>
      <c r="Q22">
        <v>11.390105</v>
      </c>
      <c r="R22">
        <v>7.3344149999999999</v>
      </c>
      <c r="S22">
        <v>12.453835</v>
      </c>
      <c r="T22">
        <v>0.56000000000000005</v>
      </c>
      <c r="U22">
        <v>348.97500000000002</v>
      </c>
      <c r="V22">
        <v>2</v>
      </c>
      <c r="W22">
        <v>12</v>
      </c>
      <c r="X22">
        <v>65.190899999999999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2.931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0.62687999999999999</v>
      </c>
      <c r="AO22">
        <v>0</v>
      </c>
      <c r="AP22">
        <v>1.1529</v>
      </c>
      <c r="AQ22">
        <v>0</v>
      </c>
      <c r="AR22">
        <v>11.04</v>
      </c>
      <c r="AS22">
        <v>10.492559999999999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78.668924999999987</v>
      </c>
      <c r="BA22">
        <f t="shared" si="1"/>
        <v>1841.915094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1.33</v>
      </c>
      <c r="BJ22">
        <v>0.88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0.27</v>
      </c>
      <c r="BQ22">
        <v>2.0099999999999998</v>
      </c>
      <c r="BR22">
        <v>2.19</v>
      </c>
      <c r="BS22">
        <v>1.2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1.7714810000000001</v>
      </c>
      <c r="CO22">
        <v>4.2945000000000002</v>
      </c>
      <c r="CP22">
        <v>4.2584999999999997</v>
      </c>
      <c r="CQ22">
        <v>3.4356</v>
      </c>
      <c r="CR22">
        <v>0.8256</v>
      </c>
      <c r="CS22">
        <v>2.79379</v>
      </c>
      <c r="CT22">
        <v>0</v>
      </c>
      <c r="CU22">
        <v>0</v>
      </c>
      <c r="CV22">
        <v>2.24E-2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78.668924999999987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359.3546</v>
      </c>
      <c r="L23">
        <v>341.12</v>
      </c>
      <c r="M23">
        <v>92.92</v>
      </c>
      <c r="N23">
        <v>119.15625</v>
      </c>
      <c r="O23">
        <v>124.7899</v>
      </c>
      <c r="P23">
        <v>117.1591</v>
      </c>
      <c r="Q23">
        <v>7.6148999999999996</v>
      </c>
      <c r="R23">
        <v>11.386979999999999</v>
      </c>
      <c r="S23">
        <v>9.9939999999999998</v>
      </c>
      <c r="T23">
        <v>0.56000000000000005</v>
      </c>
      <c r="U23">
        <v>348.97500000000002</v>
      </c>
      <c r="V23">
        <v>4.2682729999999998</v>
      </c>
      <c r="W23">
        <v>18.173560999999999</v>
      </c>
      <c r="X23">
        <v>78.467772999999994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19.54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0.62687999999999999</v>
      </c>
      <c r="AO23">
        <v>0</v>
      </c>
      <c r="AP23">
        <v>1.1529</v>
      </c>
      <c r="AQ23">
        <v>0</v>
      </c>
      <c r="AR23">
        <v>11.04</v>
      </c>
      <c r="AS23">
        <v>10.492559999999999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78.803324999999987</v>
      </c>
      <c r="BA23">
        <f t="shared" si="1"/>
        <v>1874.7369019999999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1.33</v>
      </c>
      <c r="BJ23">
        <v>0.88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0.27</v>
      </c>
      <c r="BQ23">
        <v>2.0099999999999998</v>
      </c>
      <c r="BR23">
        <v>2.19</v>
      </c>
      <c r="BS23">
        <v>1.2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1.7714810000000001</v>
      </c>
      <c r="CO23">
        <v>4.2945000000000002</v>
      </c>
      <c r="CP23">
        <v>4.2584999999999997</v>
      </c>
      <c r="CQ23">
        <v>3.4356</v>
      </c>
      <c r="CR23">
        <v>0.8256</v>
      </c>
      <c r="CS23">
        <v>2.79379</v>
      </c>
      <c r="CT23">
        <v>0</v>
      </c>
      <c r="CU23">
        <v>0</v>
      </c>
      <c r="CV23">
        <v>0.15679999999999999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78.803324999999987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359.3546</v>
      </c>
      <c r="L24">
        <v>341.12</v>
      </c>
      <c r="M24">
        <v>92.92</v>
      </c>
      <c r="N24">
        <v>119.15625</v>
      </c>
      <c r="O24">
        <v>124.7899</v>
      </c>
      <c r="P24">
        <v>117.1591</v>
      </c>
      <c r="Q24">
        <v>7.6148999999999996</v>
      </c>
      <c r="R24">
        <v>16.803599999999999</v>
      </c>
      <c r="S24">
        <v>9.9939999999999998</v>
      </c>
      <c r="T24">
        <v>0.56000000000000005</v>
      </c>
      <c r="U24">
        <v>348.97500000000002</v>
      </c>
      <c r="V24">
        <v>8.3673479999999998</v>
      </c>
      <c r="W24">
        <v>27.998386</v>
      </c>
      <c r="X24">
        <v>96.218272999999996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19.54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0.62687999999999999</v>
      </c>
      <c r="AO24">
        <v>0</v>
      </c>
      <c r="AP24">
        <v>1.1529</v>
      </c>
      <c r="AQ24">
        <v>0</v>
      </c>
      <c r="AR24">
        <v>11.04</v>
      </c>
      <c r="AS24">
        <v>10.492559999999999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78.803324999999987</v>
      </c>
      <c r="BA24">
        <f t="shared" si="1"/>
        <v>1911.8279219999997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1.33</v>
      </c>
      <c r="BJ24">
        <v>0.88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0.27</v>
      </c>
      <c r="BQ24">
        <v>2.0099999999999998</v>
      </c>
      <c r="BR24">
        <v>2.19</v>
      </c>
      <c r="BS24">
        <v>1.2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1.7714810000000001</v>
      </c>
      <c r="CO24">
        <v>4.2945000000000002</v>
      </c>
      <c r="CP24">
        <v>4.2584999999999997</v>
      </c>
      <c r="CQ24">
        <v>3.4356</v>
      </c>
      <c r="CR24">
        <v>0.8256</v>
      </c>
      <c r="CS24">
        <v>2.79379</v>
      </c>
      <c r="CT24">
        <v>0</v>
      </c>
      <c r="CU24">
        <v>0</v>
      </c>
      <c r="CV24">
        <v>0.15679999999999999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78.803324999999987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443.73825499999998</v>
      </c>
      <c r="L25">
        <v>403.12</v>
      </c>
      <c r="M25">
        <v>92.92</v>
      </c>
      <c r="N25">
        <v>119.15625</v>
      </c>
      <c r="O25">
        <v>124.7899</v>
      </c>
      <c r="P25">
        <v>117.1591</v>
      </c>
      <c r="Q25">
        <v>12.091100000000001</v>
      </c>
      <c r="R25">
        <v>23.404699999999998</v>
      </c>
      <c r="S25">
        <v>14.606400000000001</v>
      </c>
      <c r="T25">
        <v>0.56000000000000005</v>
      </c>
      <c r="U25">
        <v>348.97500000000002</v>
      </c>
      <c r="V25">
        <v>10.173</v>
      </c>
      <c r="W25">
        <v>30.191199999999998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19.54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0.62687999999999999</v>
      </c>
      <c r="AO25">
        <v>0</v>
      </c>
      <c r="AP25">
        <v>5.6364000000000001</v>
      </c>
      <c r="AQ25">
        <v>0</v>
      </c>
      <c r="AR25">
        <v>11.04</v>
      </c>
      <c r="AS25">
        <v>10.492559999999999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78.087574999999987</v>
      </c>
      <c r="BA25">
        <f t="shared" si="1"/>
        <v>2083.7892199999997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1.33</v>
      </c>
      <c r="BJ25">
        <v>0.88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0.27</v>
      </c>
      <c r="BQ25">
        <v>2.0099999999999998</v>
      </c>
      <c r="BR25">
        <v>2.19</v>
      </c>
      <c r="BS25">
        <v>1.2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1.7714810000000001</v>
      </c>
      <c r="CO25">
        <v>4.2945000000000002</v>
      </c>
      <c r="CP25">
        <v>4.2584999999999997</v>
      </c>
      <c r="CQ25">
        <v>2.7198500000000001</v>
      </c>
      <c r="CR25">
        <v>0.8256</v>
      </c>
      <c r="CS25">
        <v>2.79379</v>
      </c>
      <c r="CT25">
        <v>0</v>
      </c>
      <c r="CU25">
        <v>0</v>
      </c>
      <c r="CV25">
        <v>0.15679999999999999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78.087574999999987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494.02350000000001</v>
      </c>
      <c r="L26">
        <v>546.60360900000001</v>
      </c>
      <c r="M26">
        <v>92.92</v>
      </c>
      <c r="N26">
        <v>119.15625</v>
      </c>
      <c r="O26">
        <v>124.7899</v>
      </c>
      <c r="P26">
        <v>117.1591</v>
      </c>
      <c r="Q26">
        <v>12.091100000000001</v>
      </c>
      <c r="R26">
        <v>23.404699999999998</v>
      </c>
      <c r="S26">
        <v>14.606400000000001</v>
      </c>
      <c r="T26">
        <v>0.56000000000000005</v>
      </c>
      <c r="U26">
        <v>348.97500000000002</v>
      </c>
      <c r="V26">
        <v>10.173</v>
      </c>
      <c r="W26">
        <v>30.191199999999998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19.54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0.62687999999999999</v>
      </c>
      <c r="AO26">
        <v>0</v>
      </c>
      <c r="AP26">
        <v>5.6364000000000001</v>
      </c>
      <c r="AQ26">
        <v>0</v>
      </c>
      <c r="AR26">
        <v>11.04</v>
      </c>
      <c r="AS26">
        <v>10.492559999999999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78.127574999999979</v>
      </c>
      <c r="BA26">
        <f t="shared" si="1"/>
        <v>2282.9140740000003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1.36</v>
      </c>
      <c r="BJ26">
        <v>0.89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0.27</v>
      </c>
      <c r="BQ26">
        <v>2.0099999999999998</v>
      </c>
      <c r="BR26">
        <v>2.19</v>
      </c>
      <c r="BS26">
        <v>1.2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1.7714810000000001</v>
      </c>
      <c r="CO26">
        <v>4.2945000000000002</v>
      </c>
      <c r="CP26">
        <v>4.2584999999999997</v>
      </c>
      <c r="CQ26">
        <v>2.7198500000000001</v>
      </c>
      <c r="CR26">
        <v>0.8256</v>
      </c>
      <c r="CS26">
        <v>2.79379</v>
      </c>
      <c r="CT26">
        <v>0</v>
      </c>
      <c r="CU26">
        <v>0</v>
      </c>
      <c r="CV26">
        <v>0.15679999999999999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78.127574999999979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620.90874499999995</v>
      </c>
      <c r="L27">
        <v>653.18531299999995</v>
      </c>
      <c r="M27">
        <v>92.92</v>
      </c>
      <c r="N27">
        <v>119.15625</v>
      </c>
      <c r="O27">
        <v>124.7899</v>
      </c>
      <c r="P27">
        <v>117.1591</v>
      </c>
      <c r="Q27">
        <v>21.5626</v>
      </c>
      <c r="R27">
        <v>40.253532999999997</v>
      </c>
      <c r="S27">
        <v>24.214694999999999</v>
      </c>
      <c r="T27">
        <v>0.56000000000000005</v>
      </c>
      <c r="U27">
        <v>348.97500000000002</v>
      </c>
      <c r="V27">
        <v>18.1401</v>
      </c>
      <c r="W27">
        <v>41.276000000000003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0.62687999999999999</v>
      </c>
      <c r="AO27">
        <v>0</v>
      </c>
      <c r="AP27">
        <v>5.6364000000000001</v>
      </c>
      <c r="AQ27">
        <v>15.84</v>
      </c>
      <c r="AR27">
        <v>8.8320000000000007</v>
      </c>
      <c r="AS27">
        <v>10.492559999999999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78.112525999999974</v>
      </c>
      <c r="BA27">
        <f t="shared" si="1"/>
        <v>2597.6507019999995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6.3</v>
      </c>
      <c r="BI27">
        <v>1.37</v>
      </c>
      <c r="BJ27">
        <v>0.89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0.27</v>
      </c>
      <c r="BQ27">
        <v>2.0099999999999998</v>
      </c>
      <c r="BR27">
        <v>2.19</v>
      </c>
      <c r="BS27">
        <v>1.2</v>
      </c>
      <c r="BT27">
        <v>2.9693719999999999</v>
      </c>
      <c r="BU27">
        <v>1.342031</v>
      </c>
      <c r="BV27">
        <v>2.0285199999999999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1.7714810000000001</v>
      </c>
      <c r="CO27">
        <v>4.2945000000000002</v>
      </c>
      <c r="CP27">
        <v>4.2584999999999997</v>
      </c>
      <c r="CQ27">
        <v>2.7198500000000001</v>
      </c>
      <c r="CR27">
        <v>0.8256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78.112525999999974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656.39319999999998</v>
      </c>
      <c r="M28">
        <v>92.92</v>
      </c>
      <c r="N28">
        <v>119.15625</v>
      </c>
      <c r="O28">
        <v>124.7899</v>
      </c>
      <c r="P28">
        <v>117.1591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41.276000000000003</v>
      </c>
      <c r="X28">
        <v>98.34</v>
      </c>
      <c r="Y28">
        <v>0</v>
      </c>
      <c r="Z28">
        <v>0</v>
      </c>
      <c r="AA28">
        <v>0</v>
      </c>
      <c r="AB28">
        <v>3.47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0.62687999999999999</v>
      </c>
      <c r="AO28">
        <v>0</v>
      </c>
      <c r="AP28">
        <v>5.6364000000000001</v>
      </c>
      <c r="AQ28">
        <v>15.84</v>
      </c>
      <c r="AR28">
        <v>8.8320000000000007</v>
      </c>
      <c r="AS28">
        <v>10.492559999999999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78.636125999999976</v>
      </c>
      <c r="BA28">
        <f t="shared" si="1"/>
        <v>2704.9456159999995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6.3</v>
      </c>
      <c r="BI28">
        <v>1.37</v>
      </c>
      <c r="BJ28">
        <v>0.89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0.27</v>
      </c>
      <c r="BQ28">
        <v>2.0099999999999998</v>
      </c>
      <c r="BR28">
        <v>2.19</v>
      </c>
      <c r="BS28">
        <v>1.2</v>
      </c>
      <c r="BT28">
        <v>2.9693719999999999</v>
      </c>
      <c r="BU28">
        <v>1.342031</v>
      </c>
      <c r="BV28">
        <v>2.0285199999999999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1.7714810000000001</v>
      </c>
      <c r="CO28">
        <v>4.2945000000000002</v>
      </c>
      <c r="CP28">
        <v>4.2584999999999997</v>
      </c>
      <c r="CQ28">
        <v>2.7198500000000001</v>
      </c>
      <c r="CR28">
        <v>0.8256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78.636125999999976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3.36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117.1591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41.276000000000003</v>
      </c>
      <c r="X29">
        <v>98.34</v>
      </c>
      <c r="Y29">
        <v>0</v>
      </c>
      <c r="Z29">
        <v>1.1000000000000001</v>
      </c>
      <c r="AA29">
        <v>0</v>
      </c>
      <c r="AB29">
        <v>13.602399999999999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0.62687999999999999</v>
      </c>
      <c r="AO29">
        <v>0</v>
      </c>
      <c r="AP29">
        <v>2.3058000000000001</v>
      </c>
      <c r="AQ29">
        <v>15.84</v>
      </c>
      <c r="AR29">
        <v>8.8320000000000007</v>
      </c>
      <c r="AS29">
        <v>10.492559999999999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78.843325999999976</v>
      </c>
      <c r="BA29">
        <f t="shared" si="1"/>
        <v>2769.5391560000003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6.3</v>
      </c>
      <c r="BI29">
        <v>1.37</v>
      </c>
      <c r="BJ29">
        <v>0.89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0.27</v>
      </c>
      <c r="BQ29">
        <v>2.0099999999999998</v>
      </c>
      <c r="BR29">
        <v>2.19</v>
      </c>
      <c r="BS29">
        <v>1.2</v>
      </c>
      <c r="BT29">
        <v>2.9693719999999999</v>
      </c>
      <c r="BU29">
        <v>1.342031</v>
      </c>
      <c r="BV29">
        <v>2.0285199999999999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1.7714810000000001</v>
      </c>
      <c r="CO29">
        <v>4.2945000000000002</v>
      </c>
      <c r="CP29">
        <v>4.2584999999999997</v>
      </c>
      <c r="CQ29">
        <v>2.7198500000000001</v>
      </c>
      <c r="CR29">
        <v>0.8256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78.843325999999976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0.192436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117.1591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41.276000000000003</v>
      </c>
      <c r="X30">
        <v>98.34</v>
      </c>
      <c r="Y30">
        <v>0</v>
      </c>
      <c r="Z30">
        <v>7.15</v>
      </c>
      <c r="AA30">
        <v>3.7919999999999998</v>
      </c>
      <c r="AB30">
        <v>27.343599999999999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0.62687999999999999</v>
      </c>
      <c r="AO30">
        <v>0</v>
      </c>
      <c r="AP30">
        <v>2.3058000000000001</v>
      </c>
      <c r="AQ30">
        <v>47.52</v>
      </c>
      <c r="AR30">
        <v>11.04</v>
      </c>
      <c r="AS30">
        <v>10.492559999999999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79.447325999999975</v>
      </c>
      <c r="BA30">
        <f t="shared" si="1"/>
        <v>2906.4904829999996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6.3</v>
      </c>
      <c r="BI30">
        <v>1.37</v>
      </c>
      <c r="BJ30">
        <v>0.89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0.27</v>
      </c>
      <c r="BQ30">
        <v>2.0099999999999998</v>
      </c>
      <c r="BR30">
        <v>2.19</v>
      </c>
      <c r="BS30">
        <v>1.2</v>
      </c>
      <c r="BT30">
        <v>2.9693719999999999</v>
      </c>
      <c r="BU30">
        <v>1.342031</v>
      </c>
      <c r="BV30">
        <v>2.0285199999999999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1.7714810000000001</v>
      </c>
      <c r="CO30">
        <v>4.2945000000000002</v>
      </c>
      <c r="CP30">
        <v>4.2584999999999997</v>
      </c>
      <c r="CQ30">
        <v>2.7198500000000001</v>
      </c>
      <c r="CR30">
        <v>0.8256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79.447325999999975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656.3999</v>
      </c>
      <c r="M31">
        <v>92.92</v>
      </c>
      <c r="N31">
        <v>119.15625</v>
      </c>
      <c r="O31">
        <v>124.7899</v>
      </c>
      <c r="P31">
        <v>122.99679999999999</v>
      </c>
      <c r="Q31">
        <v>21.938279999999999</v>
      </c>
      <c r="R31">
        <v>42.846803999999999</v>
      </c>
      <c r="S31">
        <v>26.620229999999999</v>
      </c>
      <c r="T31">
        <v>0.56000000000000005</v>
      </c>
      <c r="U31">
        <v>348.97500000000002</v>
      </c>
      <c r="V31">
        <v>18.1401</v>
      </c>
      <c r="W31">
        <v>41.856608999999999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0.62687999999999999</v>
      </c>
      <c r="AO31">
        <v>0</v>
      </c>
      <c r="AP31">
        <v>2.3058000000000001</v>
      </c>
      <c r="AQ31">
        <v>65.207999999999998</v>
      </c>
      <c r="AR31">
        <v>27.6</v>
      </c>
      <c r="AS31">
        <v>16.680479999999999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80.919453999999988</v>
      </c>
      <c r="BA31">
        <f t="shared" si="1"/>
        <v>3040.0546459999996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1.34</v>
      </c>
      <c r="BJ31">
        <v>0.89</v>
      </c>
      <c r="BK31">
        <v>1.97</v>
      </c>
      <c r="BL31">
        <v>0</v>
      </c>
      <c r="BM31">
        <v>0.09</v>
      </c>
      <c r="BN31">
        <v>2.34</v>
      </c>
      <c r="BO31">
        <v>3.77</v>
      </c>
      <c r="BP31">
        <v>0.27</v>
      </c>
      <c r="BQ31">
        <v>2.0099999999999998</v>
      </c>
      <c r="BR31">
        <v>2.19</v>
      </c>
      <c r="BS31">
        <v>1.2</v>
      </c>
      <c r="BT31">
        <v>2.9693719999999999</v>
      </c>
      <c r="BU31">
        <v>1.342031</v>
      </c>
      <c r="BV31">
        <v>2.0285199999999999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1.7714810000000001</v>
      </c>
      <c r="CO31">
        <v>4.2945000000000002</v>
      </c>
      <c r="CP31">
        <v>4.2584999999999997</v>
      </c>
      <c r="CQ31">
        <v>2.7198500000000001</v>
      </c>
      <c r="CR31">
        <v>0.8256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80.919453999999988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656.3999</v>
      </c>
      <c r="M32">
        <v>92.92</v>
      </c>
      <c r="N32">
        <v>119.15625</v>
      </c>
      <c r="O32">
        <v>124.7899</v>
      </c>
      <c r="P32">
        <v>122.99679999999999</v>
      </c>
      <c r="Q32">
        <v>21.938279999999999</v>
      </c>
      <c r="R32">
        <v>42.846803999999999</v>
      </c>
      <c r="S32">
        <v>26.620229999999999</v>
      </c>
      <c r="T32">
        <v>0.56000000000000005</v>
      </c>
      <c r="U32">
        <v>348.97500000000002</v>
      </c>
      <c r="V32">
        <v>18.1401</v>
      </c>
      <c r="W32">
        <v>41.883000000000003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0.62687999999999999</v>
      </c>
      <c r="AO32">
        <v>0</v>
      </c>
      <c r="AP32">
        <v>2.3058000000000001</v>
      </c>
      <c r="AQ32">
        <v>65.207999999999998</v>
      </c>
      <c r="AR32">
        <v>27.6</v>
      </c>
      <c r="AS32">
        <v>16.680479999999999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81.000653999999969</v>
      </c>
      <c r="BA32">
        <f t="shared" si="1"/>
        <v>3077.6320460000002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1.34</v>
      </c>
      <c r="BJ32">
        <v>0.89</v>
      </c>
      <c r="BK32">
        <v>1.97</v>
      </c>
      <c r="BL32">
        <v>0</v>
      </c>
      <c r="BM32">
        <v>0.16</v>
      </c>
      <c r="BN32">
        <v>2.34</v>
      </c>
      <c r="BO32">
        <v>3.77</v>
      </c>
      <c r="BP32">
        <v>0.27</v>
      </c>
      <c r="BQ32">
        <v>2.0099999999999998</v>
      </c>
      <c r="BR32">
        <v>2.19</v>
      </c>
      <c r="BS32">
        <v>1.2</v>
      </c>
      <c r="BT32">
        <v>2.9693719999999999</v>
      </c>
      <c r="BU32">
        <v>1.342031</v>
      </c>
      <c r="BV32">
        <v>2.0285199999999999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1.7714810000000001</v>
      </c>
      <c r="CO32">
        <v>4.2945000000000002</v>
      </c>
      <c r="CP32">
        <v>4.2584999999999997</v>
      </c>
      <c r="CQ32">
        <v>2.7198500000000001</v>
      </c>
      <c r="CR32">
        <v>0.8256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81.000653999999969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656.3999</v>
      </c>
      <c r="M33">
        <v>92.92</v>
      </c>
      <c r="N33">
        <v>119.15625</v>
      </c>
      <c r="O33">
        <v>124.7899</v>
      </c>
      <c r="P33">
        <v>122.99679999999999</v>
      </c>
      <c r="Q33">
        <v>21.938279999999999</v>
      </c>
      <c r="R33">
        <v>42.846803999999999</v>
      </c>
      <c r="S33">
        <v>26.620229999999999</v>
      </c>
      <c r="T33">
        <v>0.56000000000000005</v>
      </c>
      <c r="U33">
        <v>348.97500000000002</v>
      </c>
      <c r="V33">
        <v>18.1401</v>
      </c>
      <c r="W33">
        <v>41.883000000000003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40.088999999999999</v>
      </c>
      <c r="AM33">
        <v>16.38252</v>
      </c>
      <c r="AN33">
        <v>0.62687999999999999</v>
      </c>
      <c r="AO33">
        <v>0</v>
      </c>
      <c r="AP33">
        <v>1.9215</v>
      </c>
      <c r="AQ33">
        <v>65.207999999999998</v>
      </c>
      <c r="AR33">
        <v>11.04</v>
      </c>
      <c r="AS33">
        <v>10.492559999999999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80.929078999999973</v>
      </c>
      <c r="BA33">
        <f t="shared" si="1"/>
        <v>3081.7352510000001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1.34</v>
      </c>
      <c r="BJ33">
        <v>0.89</v>
      </c>
      <c r="BK33">
        <v>1.97</v>
      </c>
      <c r="BL33">
        <v>0</v>
      </c>
      <c r="BM33">
        <v>0.16</v>
      </c>
      <c r="BN33">
        <v>2.34</v>
      </c>
      <c r="BO33">
        <v>3.77</v>
      </c>
      <c r="BP33">
        <v>0.27</v>
      </c>
      <c r="BQ33">
        <v>2.0099999999999998</v>
      </c>
      <c r="BR33">
        <v>2.19</v>
      </c>
      <c r="BS33">
        <v>1.2</v>
      </c>
      <c r="BT33">
        <v>2.9693719999999999</v>
      </c>
      <c r="BU33">
        <v>1.342031</v>
      </c>
      <c r="BV33">
        <v>2.0285199999999999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1.7714810000000001</v>
      </c>
      <c r="CO33">
        <v>4.2945000000000002</v>
      </c>
      <c r="CP33">
        <v>4.2584999999999997</v>
      </c>
      <c r="CQ33">
        <v>2.6482749999999999</v>
      </c>
      <c r="CR33">
        <v>0.8256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80.929078999999973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656.3999</v>
      </c>
      <c r="M34">
        <v>92.92</v>
      </c>
      <c r="N34">
        <v>119.15625</v>
      </c>
      <c r="O34">
        <v>124.7899</v>
      </c>
      <c r="P34">
        <v>122.99679999999999</v>
      </c>
      <c r="Q34">
        <v>21.938279999999999</v>
      </c>
      <c r="R34">
        <v>42.846803999999999</v>
      </c>
      <c r="S34">
        <v>26.620229999999999</v>
      </c>
      <c r="T34">
        <v>0.56000000000000005</v>
      </c>
      <c r="U34">
        <v>348.97500000000002</v>
      </c>
      <c r="V34">
        <v>18.1401</v>
      </c>
      <c r="W34">
        <v>41.883000000000003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0.62687999999999999</v>
      </c>
      <c r="AO34">
        <v>0</v>
      </c>
      <c r="AP34">
        <v>1.9215</v>
      </c>
      <c r="AQ34">
        <v>65.207999999999998</v>
      </c>
      <c r="AR34">
        <v>6.6239999999999997</v>
      </c>
      <c r="AS34">
        <v>10.492559999999999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81.344878999999978</v>
      </c>
      <c r="BA34">
        <f t="shared" si="1"/>
        <v>3077.7350509999997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1.34</v>
      </c>
      <c r="BJ34">
        <v>0.89</v>
      </c>
      <c r="BK34">
        <v>1.97</v>
      </c>
      <c r="BL34">
        <v>0</v>
      </c>
      <c r="BM34">
        <v>0.16</v>
      </c>
      <c r="BN34">
        <v>2.34</v>
      </c>
      <c r="BO34">
        <v>3.77</v>
      </c>
      <c r="BP34">
        <v>0.27</v>
      </c>
      <c r="BQ34">
        <v>2.0099999999999998</v>
      </c>
      <c r="BR34">
        <v>2.19</v>
      </c>
      <c r="BS34">
        <v>1.2</v>
      </c>
      <c r="BT34">
        <v>2.9693719999999999</v>
      </c>
      <c r="BU34">
        <v>1.342031</v>
      </c>
      <c r="BV34">
        <v>2.0285199999999999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1.7714810000000001</v>
      </c>
      <c r="CO34">
        <v>4.2945000000000002</v>
      </c>
      <c r="CP34">
        <v>4.2584999999999997</v>
      </c>
      <c r="CQ34">
        <v>2.6482749999999999</v>
      </c>
      <c r="CR34">
        <v>0.8256</v>
      </c>
      <c r="CS34">
        <v>2.79379</v>
      </c>
      <c r="CT34">
        <v>0.49992799999999998</v>
      </c>
      <c r="CU34">
        <v>1.6632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81.344878999999978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656.3999</v>
      </c>
      <c r="M35">
        <v>92.92</v>
      </c>
      <c r="N35">
        <v>119.15625</v>
      </c>
      <c r="O35">
        <v>124.7899</v>
      </c>
      <c r="P35">
        <v>122.99679999999999</v>
      </c>
      <c r="Q35">
        <v>21.938279999999999</v>
      </c>
      <c r="R35">
        <v>42.846803999999999</v>
      </c>
      <c r="S35">
        <v>26.620229999999999</v>
      </c>
      <c r="T35">
        <v>0.56000000000000005</v>
      </c>
      <c r="U35">
        <v>348.97500000000002</v>
      </c>
      <c r="V35">
        <v>18.1401</v>
      </c>
      <c r="W35">
        <v>42.991435000000003</v>
      </c>
      <c r="X35">
        <v>98.34</v>
      </c>
      <c r="Y35">
        <v>0</v>
      </c>
      <c r="Z35">
        <v>13.09</v>
      </c>
      <c r="AA35">
        <v>28.09872</v>
      </c>
      <c r="AB35">
        <v>27.426880000000001</v>
      </c>
      <c r="AC35">
        <v>30.082319999999999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40.088999999999999</v>
      </c>
      <c r="AM35">
        <v>10.8941</v>
      </c>
      <c r="AN35">
        <v>0.62687999999999999</v>
      </c>
      <c r="AO35">
        <v>0</v>
      </c>
      <c r="AP35">
        <v>1.9215</v>
      </c>
      <c r="AQ35">
        <v>65.207999999999998</v>
      </c>
      <c r="AR35">
        <v>6.6239999999999997</v>
      </c>
      <c r="AS35">
        <v>10.492559999999999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81.354878999999968</v>
      </c>
      <c r="BA35">
        <f t="shared" si="1"/>
        <v>3073.3474660000002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1.34</v>
      </c>
      <c r="BJ35">
        <v>0.89</v>
      </c>
      <c r="BK35">
        <v>1.97</v>
      </c>
      <c r="BL35">
        <v>0</v>
      </c>
      <c r="BM35">
        <v>0.15</v>
      </c>
      <c r="BN35">
        <v>2.34</v>
      </c>
      <c r="BO35">
        <v>3.77</v>
      </c>
      <c r="BP35">
        <v>0.27</v>
      </c>
      <c r="BQ35">
        <v>2.0099999999999998</v>
      </c>
      <c r="BR35">
        <v>2.19</v>
      </c>
      <c r="BS35">
        <v>1.22</v>
      </c>
      <c r="BT35">
        <v>2.9693719999999999</v>
      </c>
      <c r="BU35">
        <v>1.342031</v>
      </c>
      <c r="BV35">
        <v>2.0285199999999999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1.7714810000000001</v>
      </c>
      <c r="CO35">
        <v>4.2945000000000002</v>
      </c>
      <c r="CP35">
        <v>4.2584999999999997</v>
      </c>
      <c r="CQ35">
        <v>2.6482749999999999</v>
      </c>
      <c r="CR35">
        <v>0.8256</v>
      </c>
      <c r="CS35">
        <v>2.79379</v>
      </c>
      <c r="CT35">
        <v>0.49992799999999998</v>
      </c>
      <c r="CU35">
        <v>1.6632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81.354878999999968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656.3999</v>
      </c>
      <c r="M36">
        <v>92.92</v>
      </c>
      <c r="N36">
        <v>119.15625</v>
      </c>
      <c r="O36">
        <v>124.7899</v>
      </c>
      <c r="P36">
        <v>122.99679999999999</v>
      </c>
      <c r="Q36">
        <v>21.938279999999999</v>
      </c>
      <c r="R36">
        <v>42.846803999999999</v>
      </c>
      <c r="S36">
        <v>26.620229999999999</v>
      </c>
      <c r="T36">
        <v>0.56000000000000005</v>
      </c>
      <c r="U36">
        <v>348.97500000000002</v>
      </c>
      <c r="V36">
        <v>18.1401</v>
      </c>
      <c r="W36">
        <v>43.097000000000001</v>
      </c>
      <c r="X36">
        <v>98.34</v>
      </c>
      <c r="Y36">
        <v>0</v>
      </c>
      <c r="Z36">
        <v>13.09</v>
      </c>
      <c r="AA36">
        <v>17.774999999999999</v>
      </c>
      <c r="AB36">
        <v>27.426880000000001</v>
      </c>
      <c r="AC36">
        <v>30.082319999999999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40.088999999999999</v>
      </c>
      <c r="AM36">
        <v>5.4608400000000001</v>
      </c>
      <c r="AN36">
        <v>0.62687999999999999</v>
      </c>
      <c r="AO36">
        <v>0</v>
      </c>
      <c r="AP36">
        <v>1.9215</v>
      </c>
      <c r="AQ36">
        <v>65.207999999999998</v>
      </c>
      <c r="AR36">
        <v>6.6239999999999997</v>
      </c>
      <c r="AS36">
        <v>10.492559999999999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80.927878999999976</v>
      </c>
      <c r="BA36">
        <f t="shared" si="1"/>
        <v>3055.8035510000004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1.34</v>
      </c>
      <c r="BJ36">
        <v>0.89</v>
      </c>
      <c r="BK36">
        <v>1.97</v>
      </c>
      <c r="BL36">
        <v>0</v>
      </c>
      <c r="BM36">
        <v>0.15</v>
      </c>
      <c r="BN36">
        <v>2.34</v>
      </c>
      <c r="BO36">
        <v>3.77</v>
      </c>
      <c r="BP36">
        <v>0.27</v>
      </c>
      <c r="BQ36">
        <v>2.0099999999999998</v>
      </c>
      <c r="BR36">
        <v>2.19</v>
      </c>
      <c r="BS36">
        <v>1.22</v>
      </c>
      <c r="BT36">
        <v>2.9693719999999999</v>
      </c>
      <c r="BU36">
        <v>1.342031</v>
      </c>
      <c r="BV36">
        <v>2.0285199999999999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1.7714810000000001</v>
      </c>
      <c r="CO36">
        <v>4.2945000000000002</v>
      </c>
      <c r="CP36">
        <v>4.2584999999999997</v>
      </c>
      <c r="CQ36">
        <v>2.6482749999999999</v>
      </c>
      <c r="CR36">
        <v>0.8256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80.927878999999976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656.3999</v>
      </c>
      <c r="M37">
        <v>92.92</v>
      </c>
      <c r="N37">
        <v>119.15625</v>
      </c>
      <c r="O37">
        <v>124.7899</v>
      </c>
      <c r="P37">
        <v>122.99679999999999</v>
      </c>
      <c r="Q37">
        <v>21.938279999999999</v>
      </c>
      <c r="R37">
        <v>42.846803999999999</v>
      </c>
      <c r="S37">
        <v>26.620229999999999</v>
      </c>
      <c r="T37">
        <v>0.56000000000000005</v>
      </c>
      <c r="U37">
        <v>348.97500000000002</v>
      </c>
      <c r="V37">
        <v>18.1401</v>
      </c>
      <c r="W37">
        <v>43.097000000000001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28.296900000000001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0.62687999999999999</v>
      </c>
      <c r="AO37">
        <v>0</v>
      </c>
      <c r="AP37">
        <v>1.9215</v>
      </c>
      <c r="AQ37">
        <v>65.207999999999998</v>
      </c>
      <c r="AR37">
        <v>11.04</v>
      </c>
      <c r="AS37">
        <v>10.492559999999999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80.211113999999981</v>
      </c>
      <c r="BA37">
        <f t="shared" si="1"/>
        <v>2931.1811890000004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1.34</v>
      </c>
      <c r="BJ37">
        <v>0.89</v>
      </c>
      <c r="BK37">
        <v>1.97</v>
      </c>
      <c r="BL37">
        <v>0</v>
      </c>
      <c r="BM37">
        <v>0.15</v>
      </c>
      <c r="BN37">
        <v>2.34</v>
      </c>
      <c r="BO37">
        <v>3.77</v>
      </c>
      <c r="BP37">
        <v>0.27</v>
      </c>
      <c r="BQ37">
        <v>2.0099999999999998</v>
      </c>
      <c r="BR37">
        <v>2.19</v>
      </c>
      <c r="BS37">
        <v>1.25</v>
      </c>
      <c r="BT37">
        <v>2.9693719999999999</v>
      </c>
      <c r="BU37">
        <v>1.342031</v>
      </c>
      <c r="BV37">
        <v>2.0391550000000001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1.7714810000000001</v>
      </c>
      <c r="CO37">
        <v>4.2945000000000002</v>
      </c>
      <c r="CP37">
        <v>4.2584999999999997</v>
      </c>
      <c r="CQ37">
        <v>2.6482749999999999</v>
      </c>
      <c r="CR37">
        <v>0.8256</v>
      </c>
      <c r="CS37">
        <v>2.79379</v>
      </c>
      <c r="CT37">
        <v>0.49992799999999998</v>
      </c>
      <c r="CU37">
        <v>0.67200000000000004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80.211113999999981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656.3999</v>
      </c>
      <c r="M38">
        <v>92.92</v>
      </c>
      <c r="N38">
        <v>119.15625</v>
      </c>
      <c r="O38">
        <v>124.7899</v>
      </c>
      <c r="P38">
        <v>122.99679999999999</v>
      </c>
      <c r="Q38">
        <v>21.938279999999999</v>
      </c>
      <c r="R38">
        <v>42.846803999999999</v>
      </c>
      <c r="S38">
        <v>26.620229999999999</v>
      </c>
      <c r="T38">
        <v>0.56000000000000005</v>
      </c>
      <c r="U38">
        <v>348.97500000000002</v>
      </c>
      <c r="V38">
        <v>18.1401</v>
      </c>
      <c r="W38">
        <v>43.097000000000001</v>
      </c>
      <c r="X38">
        <v>98.34</v>
      </c>
      <c r="Y38">
        <v>0</v>
      </c>
      <c r="Z38">
        <v>6.5537999999999998</v>
      </c>
      <c r="AA38">
        <v>0</v>
      </c>
      <c r="AB38">
        <v>27.343599999999999</v>
      </c>
      <c r="AC38">
        <v>20.074670999999999</v>
      </c>
      <c r="AD38">
        <v>18.864599999999999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0.62687999999999999</v>
      </c>
      <c r="AO38">
        <v>0</v>
      </c>
      <c r="AP38">
        <v>1.9215</v>
      </c>
      <c r="AQ38">
        <v>65.207999999999998</v>
      </c>
      <c r="AR38">
        <v>27.6</v>
      </c>
      <c r="AS38">
        <v>10.492559999999999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79.724068999999972</v>
      </c>
      <c r="BA38">
        <f t="shared" si="1"/>
        <v>2895.1191440000002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1.34</v>
      </c>
      <c r="BJ38">
        <v>0.89</v>
      </c>
      <c r="BK38">
        <v>1.97</v>
      </c>
      <c r="BL38">
        <v>0</v>
      </c>
      <c r="BM38">
        <v>0.15</v>
      </c>
      <c r="BN38">
        <v>2.34</v>
      </c>
      <c r="BO38">
        <v>3.77</v>
      </c>
      <c r="BP38">
        <v>0.27</v>
      </c>
      <c r="BQ38">
        <v>2.0099999999999998</v>
      </c>
      <c r="BR38">
        <v>2.19</v>
      </c>
      <c r="BS38">
        <v>1.25</v>
      </c>
      <c r="BT38">
        <v>2.9693719999999999</v>
      </c>
      <c r="BU38">
        <v>1.342031</v>
      </c>
      <c r="BV38">
        <v>2.03931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1.7714810000000001</v>
      </c>
      <c r="CO38">
        <v>4.2945000000000002</v>
      </c>
      <c r="CP38">
        <v>4.2584999999999997</v>
      </c>
      <c r="CQ38">
        <v>2.6482749999999999</v>
      </c>
      <c r="CR38">
        <v>0.8256</v>
      </c>
      <c r="CS38">
        <v>2.79379</v>
      </c>
      <c r="CT38">
        <v>0.49992799999999998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79.724068999999972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656.3999</v>
      </c>
      <c r="M39">
        <v>92.92</v>
      </c>
      <c r="N39">
        <v>119.15625</v>
      </c>
      <c r="O39">
        <v>124.7899</v>
      </c>
      <c r="P39">
        <v>122.99679999999999</v>
      </c>
      <c r="Q39">
        <v>21.938279999999999</v>
      </c>
      <c r="R39">
        <v>42.846803999999999</v>
      </c>
      <c r="S39">
        <v>26.620229999999999</v>
      </c>
      <c r="T39">
        <v>0.56000000000000005</v>
      </c>
      <c r="U39">
        <v>348.97500000000002</v>
      </c>
      <c r="V39">
        <v>18.1401</v>
      </c>
      <c r="W39">
        <v>43.097000000000001</v>
      </c>
      <c r="X39">
        <v>98.34</v>
      </c>
      <c r="Y39">
        <v>0</v>
      </c>
      <c r="Z39">
        <v>6.5537999999999998</v>
      </c>
      <c r="AA39">
        <v>0</v>
      </c>
      <c r="AB39">
        <v>27.343599999999999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0.62687999999999999</v>
      </c>
      <c r="AO39">
        <v>0</v>
      </c>
      <c r="AP39">
        <v>1.9215</v>
      </c>
      <c r="AQ39">
        <v>65.207999999999998</v>
      </c>
      <c r="AR39">
        <v>27.6</v>
      </c>
      <c r="AS39">
        <v>10.492559999999999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79.164740999999978</v>
      </c>
      <c r="BA39">
        <f t="shared" si="1"/>
        <v>2843.9844160000007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1.43</v>
      </c>
      <c r="BJ39">
        <v>0.89</v>
      </c>
      <c r="BK39">
        <v>1.97</v>
      </c>
      <c r="BL39">
        <v>0</v>
      </c>
      <c r="BM39">
        <v>0.15</v>
      </c>
      <c r="BN39">
        <v>2.34</v>
      </c>
      <c r="BO39">
        <v>3.77</v>
      </c>
      <c r="BP39">
        <v>0.27</v>
      </c>
      <c r="BQ39">
        <v>2.0099999999999998</v>
      </c>
      <c r="BR39">
        <v>2.19</v>
      </c>
      <c r="BS39">
        <v>1.28</v>
      </c>
      <c r="BT39">
        <v>2.9693719999999999</v>
      </c>
      <c r="BU39">
        <v>1.342031</v>
      </c>
      <c r="BV39">
        <v>2.03931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1.7714810000000001</v>
      </c>
      <c r="CO39">
        <v>4.2945000000000002</v>
      </c>
      <c r="CP39">
        <v>4.2584999999999997</v>
      </c>
      <c r="CQ39">
        <v>2.6482749999999999</v>
      </c>
      <c r="CR39">
        <v>0.8256</v>
      </c>
      <c r="CS39">
        <v>2.79379</v>
      </c>
      <c r="CT39">
        <v>1.38E-2</v>
      </c>
      <c r="CU39">
        <v>0.378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79.164740999999978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656.3999</v>
      </c>
      <c r="M40">
        <v>92.92</v>
      </c>
      <c r="N40">
        <v>119.15625</v>
      </c>
      <c r="O40">
        <v>124.7899</v>
      </c>
      <c r="P40">
        <v>122.99679999999999</v>
      </c>
      <c r="Q40">
        <v>21.938279999999999</v>
      </c>
      <c r="R40">
        <v>42.846803999999999</v>
      </c>
      <c r="S40">
        <v>26.620229999999999</v>
      </c>
      <c r="T40">
        <v>0.56000000000000005</v>
      </c>
      <c r="U40">
        <v>348.97500000000002</v>
      </c>
      <c r="V40">
        <v>18.1401</v>
      </c>
      <c r="W40">
        <v>43.097000000000001</v>
      </c>
      <c r="X40">
        <v>98.34</v>
      </c>
      <c r="Y40">
        <v>0</v>
      </c>
      <c r="Z40">
        <v>6.5537999999999998</v>
      </c>
      <c r="AA40">
        <v>0</v>
      </c>
      <c r="AB40">
        <v>27.343599999999999</v>
      </c>
      <c r="AC40">
        <v>20.074670999999999</v>
      </c>
      <c r="AD40">
        <v>9.4322999999999997</v>
      </c>
      <c r="AE40">
        <v>17.011199999999999</v>
      </c>
      <c r="AF40">
        <v>18.288</v>
      </c>
      <c r="AG40">
        <v>45.369599999999998</v>
      </c>
      <c r="AH40">
        <v>48.263800000000003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0.62687999999999999</v>
      </c>
      <c r="AO40">
        <v>0</v>
      </c>
      <c r="AP40">
        <v>1.9215</v>
      </c>
      <c r="AQ40">
        <v>65.207999999999998</v>
      </c>
      <c r="AR40">
        <v>11.04</v>
      </c>
      <c r="AS40">
        <v>10.492559999999999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78.772940999999975</v>
      </c>
      <c r="BA40">
        <f t="shared" si="1"/>
        <v>2827.0326160000009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1.43</v>
      </c>
      <c r="BJ40">
        <v>0.89</v>
      </c>
      <c r="BK40">
        <v>1.97</v>
      </c>
      <c r="BL40">
        <v>0</v>
      </c>
      <c r="BM40">
        <v>0.15</v>
      </c>
      <c r="BN40">
        <v>2.34</v>
      </c>
      <c r="BO40">
        <v>3.77</v>
      </c>
      <c r="BP40">
        <v>0.27</v>
      </c>
      <c r="BQ40">
        <v>2.0099999999999998</v>
      </c>
      <c r="BR40">
        <v>2.19</v>
      </c>
      <c r="BS40">
        <v>1.28</v>
      </c>
      <c r="BT40">
        <v>2.9693719999999999</v>
      </c>
      <c r="BU40">
        <v>1.342031</v>
      </c>
      <c r="BV40">
        <v>2.03931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1.7714810000000001</v>
      </c>
      <c r="CO40">
        <v>4.2945000000000002</v>
      </c>
      <c r="CP40">
        <v>4.2584999999999997</v>
      </c>
      <c r="CQ40">
        <v>2.6482749999999999</v>
      </c>
      <c r="CR40">
        <v>0.8256</v>
      </c>
      <c r="CS40">
        <v>2.79379</v>
      </c>
      <c r="CT40">
        <v>0</v>
      </c>
      <c r="CU40">
        <v>0</v>
      </c>
      <c r="CV40">
        <v>0.38640000000000002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78.772940999999975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656.3999</v>
      </c>
      <c r="M41">
        <v>92.92</v>
      </c>
      <c r="N41">
        <v>119.15625</v>
      </c>
      <c r="O41">
        <v>124.7899</v>
      </c>
      <c r="P41">
        <v>122.99679999999999</v>
      </c>
      <c r="Q41">
        <v>21.938279999999999</v>
      </c>
      <c r="R41">
        <v>42.846803999999999</v>
      </c>
      <c r="S41">
        <v>26.620229999999999</v>
      </c>
      <c r="T41">
        <v>0.56000000000000005</v>
      </c>
      <c r="U41">
        <v>348.97500000000002</v>
      </c>
      <c r="V41">
        <v>18.1401</v>
      </c>
      <c r="W41">
        <v>43.097000000000001</v>
      </c>
      <c r="X41">
        <v>98.34</v>
      </c>
      <c r="Y41">
        <v>0</v>
      </c>
      <c r="Z41">
        <v>1.1000000000000001</v>
      </c>
      <c r="AA41">
        <v>0</v>
      </c>
      <c r="AB41">
        <v>27.343599999999999</v>
      </c>
      <c r="AC41">
        <v>20.074670999999999</v>
      </c>
      <c r="AD41">
        <v>0</v>
      </c>
      <c r="AE41">
        <v>7.7081999999999997</v>
      </c>
      <c r="AF41">
        <v>18.288</v>
      </c>
      <c r="AG41">
        <v>45.369599999999998</v>
      </c>
      <c r="AH41">
        <v>48.263800000000003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0.62687999999999999</v>
      </c>
      <c r="AO41">
        <v>0</v>
      </c>
      <c r="AP41">
        <v>1.9215</v>
      </c>
      <c r="AQ41">
        <v>65.207999999999998</v>
      </c>
      <c r="AR41">
        <v>8.8320000000000007</v>
      </c>
      <c r="AS41">
        <v>10.492559999999999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78.662940999999975</v>
      </c>
      <c r="BA41">
        <f t="shared" si="1"/>
        <v>2800.5255160000006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1.43</v>
      </c>
      <c r="BJ41">
        <v>0.89</v>
      </c>
      <c r="BK41">
        <v>1.84</v>
      </c>
      <c r="BL41">
        <v>0</v>
      </c>
      <c r="BM41">
        <v>0.15</v>
      </c>
      <c r="BN41">
        <v>2.34</v>
      </c>
      <c r="BO41">
        <v>3.77</v>
      </c>
      <c r="BP41">
        <v>0.27</v>
      </c>
      <c r="BQ41">
        <v>2.0099999999999998</v>
      </c>
      <c r="BR41">
        <v>2.19</v>
      </c>
      <c r="BS41">
        <v>1.3</v>
      </c>
      <c r="BT41">
        <v>2.9693719999999999</v>
      </c>
      <c r="BU41">
        <v>1.342031</v>
      </c>
      <c r="BV41">
        <v>2.03931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1.7714810000000001</v>
      </c>
      <c r="CO41">
        <v>4.2945000000000002</v>
      </c>
      <c r="CP41">
        <v>4.2584999999999997</v>
      </c>
      <c r="CQ41">
        <v>2.6482749999999999</v>
      </c>
      <c r="CR41">
        <v>0.8256</v>
      </c>
      <c r="CS41">
        <v>2.79379</v>
      </c>
      <c r="CT41">
        <v>0</v>
      </c>
      <c r="CU41">
        <v>0</v>
      </c>
      <c r="CV41">
        <v>0.38640000000000002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78.662940999999975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656.3999</v>
      </c>
      <c r="M42">
        <v>92.92</v>
      </c>
      <c r="N42">
        <v>119.15625</v>
      </c>
      <c r="O42">
        <v>124.7899</v>
      </c>
      <c r="P42">
        <v>122.99679999999999</v>
      </c>
      <c r="Q42">
        <v>21.938279999999999</v>
      </c>
      <c r="R42">
        <v>42.846803999999999</v>
      </c>
      <c r="S42">
        <v>26.620229999999999</v>
      </c>
      <c r="T42">
        <v>0.56000000000000005</v>
      </c>
      <c r="U42">
        <v>348.97500000000002</v>
      </c>
      <c r="V42">
        <v>18.1401</v>
      </c>
      <c r="W42">
        <v>43.097000000000001</v>
      </c>
      <c r="X42">
        <v>98.34</v>
      </c>
      <c r="Y42">
        <v>0</v>
      </c>
      <c r="Z42">
        <v>0</v>
      </c>
      <c r="AA42">
        <v>0</v>
      </c>
      <c r="AB42">
        <v>27.343599999999999</v>
      </c>
      <c r="AC42">
        <v>20.074670999999999</v>
      </c>
      <c r="AD42">
        <v>0</v>
      </c>
      <c r="AE42">
        <v>0</v>
      </c>
      <c r="AF42">
        <v>18.288</v>
      </c>
      <c r="AG42">
        <v>45.369599999999998</v>
      </c>
      <c r="AH42">
        <v>48.263800000000003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0.62687999999999999</v>
      </c>
      <c r="AO42">
        <v>0</v>
      </c>
      <c r="AP42">
        <v>1.9215</v>
      </c>
      <c r="AQ42">
        <v>65.207999999999998</v>
      </c>
      <c r="AR42">
        <v>8.8320000000000007</v>
      </c>
      <c r="AS42">
        <v>10.492559999999999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78.682940999999971</v>
      </c>
      <c r="BA42">
        <f t="shared" si="1"/>
        <v>2791.7373160000006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1.45</v>
      </c>
      <c r="BJ42">
        <v>0.89</v>
      </c>
      <c r="BK42">
        <v>1.84</v>
      </c>
      <c r="BL42">
        <v>0</v>
      </c>
      <c r="BM42">
        <v>0.15</v>
      </c>
      <c r="BN42">
        <v>2.34</v>
      </c>
      <c r="BO42">
        <v>3.77</v>
      </c>
      <c r="BP42">
        <v>0.27</v>
      </c>
      <c r="BQ42">
        <v>2.0099999999999998</v>
      </c>
      <c r="BR42">
        <v>2.19</v>
      </c>
      <c r="BS42">
        <v>1.3</v>
      </c>
      <c r="BT42">
        <v>2.9693719999999999</v>
      </c>
      <c r="BU42">
        <v>1.342031</v>
      </c>
      <c r="BV42">
        <v>2.03931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1.7714810000000001</v>
      </c>
      <c r="CO42">
        <v>4.2945000000000002</v>
      </c>
      <c r="CP42">
        <v>4.2584999999999997</v>
      </c>
      <c r="CQ42">
        <v>2.6482749999999999</v>
      </c>
      <c r="CR42">
        <v>0.8256</v>
      </c>
      <c r="CS42">
        <v>2.79379</v>
      </c>
      <c r="CT42">
        <v>0</v>
      </c>
      <c r="CU42">
        <v>0</v>
      </c>
      <c r="CV42">
        <v>0.38640000000000002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78.682940999999971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656.3999</v>
      </c>
      <c r="M43">
        <v>92.92</v>
      </c>
      <c r="N43">
        <v>119.15625</v>
      </c>
      <c r="O43">
        <v>124.7899</v>
      </c>
      <c r="P43">
        <v>122.99679999999999</v>
      </c>
      <c r="Q43">
        <v>21.938279999999999</v>
      </c>
      <c r="R43">
        <v>42.846803999999999</v>
      </c>
      <c r="S43">
        <v>26.620229999999999</v>
      </c>
      <c r="T43">
        <v>0.56000000000000005</v>
      </c>
      <c r="U43">
        <v>348.97500000000002</v>
      </c>
      <c r="V43">
        <v>18.1401</v>
      </c>
      <c r="W43">
        <v>43.097000000000001</v>
      </c>
      <c r="X43">
        <v>98.34</v>
      </c>
      <c r="Y43">
        <v>0</v>
      </c>
      <c r="Z43">
        <v>0</v>
      </c>
      <c r="AA43">
        <v>0</v>
      </c>
      <c r="AB43">
        <v>27.343599999999999</v>
      </c>
      <c r="AC43">
        <v>20.074670999999999</v>
      </c>
      <c r="AD43">
        <v>0</v>
      </c>
      <c r="AE43">
        <v>0</v>
      </c>
      <c r="AF43">
        <v>18.288</v>
      </c>
      <c r="AG43">
        <v>45.369599999999998</v>
      </c>
      <c r="AH43">
        <v>21.494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0.62687999999999999</v>
      </c>
      <c r="AO43">
        <v>0</v>
      </c>
      <c r="AP43">
        <v>1.9215</v>
      </c>
      <c r="AQ43">
        <v>65.207999999999998</v>
      </c>
      <c r="AR43">
        <v>8.8320000000000007</v>
      </c>
      <c r="AS43">
        <v>10.492559999999999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78.507340999999983</v>
      </c>
      <c r="BA43">
        <f t="shared" si="1"/>
        <v>2764.7919160000006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1.46</v>
      </c>
      <c r="BJ43">
        <v>0.89</v>
      </c>
      <c r="BK43">
        <v>1.84</v>
      </c>
      <c r="BL43">
        <v>0</v>
      </c>
      <c r="BM43">
        <v>0.15</v>
      </c>
      <c r="BN43">
        <v>2.34</v>
      </c>
      <c r="BO43">
        <v>3.77</v>
      </c>
      <c r="BP43">
        <v>0.27</v>
      </c>
      <c r="BQ43">
        <v>2.0099999999999998</v>
      </c>
      <c r="BR43">
        <v>2.19</v>
      </c>
      <c r="BS43">
        <v>1.33</v>
      </c>
      <c r="BT43">
        <v>2.9693719999999999</v>
      </c>
      <c r="BU43">
        <v>1.342031</v>
      </c>
      <c r="BV43">
        <v>2.03931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1.7714810000000001</v>
      </c>
      <c r="CO43">
        <v>4.2945000000000002</v>
      </c>
      <c r="CP43">
        <v>4.2584999999999997</v>
      </c>
      <c r="CQ43">
        <v>2.6482749999999999</v>
      </c>
      <c r="CR43">
        <v>0.8256</v>
      </c>
      <c r="CS43">
        <v>2.79379</v>
      </c>
      <c r="CT43">
        <v>0</v>
      </c>
      <c r="CU43">
        <v>0</v>
      </c>
      <c r="CV43">
        <v>0.17080000000000001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78.507340999999983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656.3999</v>
      </c>
      <c r="M44">
        <v>92.92</v>
      </c>
      <c r="N44">
        <v>119.15625</v>
      </c>
      <c r="O44">
        <v>124.7899</v>
      </c>
      <c r="P44">
        <v>122.99679999999999</v>
      </c>
      <c r="Q44">
        <v>21.938279999999999</v>
      </c>
      <c r="R44">
        <v>42.846803999999999</v>
      </c>
      <c r="S44">
        <v>26.620229999999999</v>
      </c>
      <c r="T44">
        <v>0.56000000000000005</v>
      </c>
      <c r="U44">
        <v>348.97500000000002</v>
      </c>
      <c r="V44">
        <v>18.1401</v>
      </c>
      <c r="W44">
        <v>43.097000000000001</v>
      </c>
      <c r="X44">
        <v>98.34</v>
      </c>
      <c r="Y44">
        <v>0</v>
      </c>
      <c r="Z44">
        <v>0</v>
      </c>
      <c r="AA44">
        <v>0</v>
      </c>
      <c r="AB44">
        <v>27.343599999999999</v>
      </c>
      <c r="AC44">
        <v>20.074670999999999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0.62687999999999999</v>
      </c>
      <c r="AO44">
        <v>0</v>
      </c>
      <c r="AP44">
        <v>1.9215</v>
      </c>
      <c r="AQ44">
        <v>65.207999999999998</v>
      </c>
      <c r="AR44">
        <v>11.04</v>
      </c>
      <c r="AS44">
        <v>10.492559999999999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78.396540999999985</v>
      </c>
      <c r="BA44">
        <f t="shared" si="1"/>
        <v>2745.3951160000006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1.5</v>
      </c>
      <c r="BJ44">
        <v>0.91</v>
      </c>
      <c r="BK44">
        <v>1.84</v>
      </c>
      <c r="BL44">
        <v>0</v>
      </c>
      <c r="BM44">
        <v>0.15</v>
      </c>
      <c r="BN44">
        <v>2.34</v>
      </c>
      <c r="BO44">
        <v>3.77</v>
      </c>
      <c r="BP44">
        <v>0.27</v>
      </c>
      <c r="BQ44">
        <v>2.0099999999999998</v>
      </c>
      <c r="BR44">
        <v>2.19</v>
      </c>
      <c r="BS44">
        <v>1.33</v>
      </c>
      <c r="BT44">
        <v>2.9693719999999999</v>
      </c>
      <c r="BU44">
        <v>1.342031</v>
      </c>
      <c r="BV44">
        <v>2.03931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1.7714810000000001</v>
      </c>
      <c r="CO44">
        <v>4.2945000000000002</v>
      </c>
      <c r="CP44">
        <v>4.2584999999999997</v>
      </c>
      <c r="CQ44">
        <v>2.6482749999999999</v>
      </c>
      <c r="CR44">
        <v>0.8256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78.396540999999985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656.3999</v>
      </c>
      <c r="M45">
        <v>92.92</v>
      </c>
      <c r="N45">
        <v>119.15625</v>
      </c>
      <c r="O45">
        <v>124.7899</v>
      </c>
      <c r="P45">
        <v>122.99679999999999</v>
      </c>
      <c r="Q45">
        <v>21.938279999999999</v>
      </c>
      <c r="R45">
        <v>42.846803999999999</v>
      </c>
      <c r="S45">
        <v>26.620229999999999</v>
      </c>
      <c r="T45">
        <v>0.56000000000000005</v>
      </c>
      <c r="U45">
        <v>348.97500000000002</v>
      </c>
      <c r="V45">
        <v>18.1401</v>
      </c>
      <c r="W45">
        <v>43.097000000000001</v>
      </c>
      <c r="X45">
        <v>98.34</v>
      </c>
      <c r="Y45">
        <v>0</v>
      </c>
      <c r="Z45">
        <v>0</v>
      </c>
      <c r="AA45">
        <v>0</v>
      </c>
      <c r="AB45">
        <v>27.343599999999999</v>
      </c>
      <c r="AC45">
        <v>20.074670999999999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0.62687999999999999</v>
      </c>
      <c r="AO45">
        <v>0</v>
      </c>
      <c r="AP45">
        <v>1.9215</v>
      </c>
      <c r="AQ45">
        <v>48.905999999999999</v>
      </c>
      <c r="AR45">
        <v>27.6</v>
      </c>
      <c r="AS45">
        <v>10.492559999999999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78.416540999999981</v>
      </c>
      <c r="BA45">
        <f t="shared" si="1"/>
        <v>2745.6731160000004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1.5</v>
      </c>
      <c r="BJ45">
        <v>0.91</v>
      </c>
      <c r="BK45">
        <v>1.84</v>
      </c>
      <c r="BL45">
        <v>0</v>
      </c>
      <c r="BM45">
        <v>0.15</v>
      </c>
      <c r="BN45">
        <v>2.34</v>
      </c>
      <c r="BO45">
        <v>3.77</v>
      </c>
      <c r="BP45">
        <v>0.27</v>
      </c>
      <c r="BQ45">
        <v>2.0099999999999998</v>
      </c>
      <c r="BR45">
        <v>2.19</v>
      </c>
      <c r="BS45">
        <v>1.35</v>
      </c>
      <c r="BT45">
        <v>2.9693719999999999</v>
      </c>
      <c r="BU45">
        <v>1.342031</v>
      </c>
      <c r="BV45">
        <v>2.03931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1.7714810000000001</v>
      </c>
      <c r="CO45">
        <v>4.2945000000000002</v>
      </c>
      <c r="CP45">
        <v>4.2584999999999997</v>
      </c>
      <c r="CQ45">
        <v>2.6482749999999999</v>
      </c>
      <c r="CR45">
        <v>0.8256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78.416540999999981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656.3999</v>
      </c>
      <c r="M46">
        <v>92.92</v>
      </c>
      <c r="N46">
        <v>119.15625</v>
      </c>
      <c r="O46">
        <v>124.7899</v>
      </c>
      <c r="P46">
        <v>122.99679999999999</v>
      </c>
      <c r="Q46">
        <v>21.938279999999999</v>
      </c>
      <c r="R46">
        <v>42.846803999999999</v>
      </c>
      <c r="S46">
        <v>26.620229999999999</v>
      </c>
      <c r="T46">
        <v>0.56000000000000005</v>
      </c>
      <c r="U46">
        <v>348.97500000000002</v>
      </c>
      <c r="V46">
        <v>18.1401</v>
      </c>
      <c r="W46">
        <v>43.097000000000001</v>
      </c>
      <c r="X46">
        <v>98.34</v>
      </c>
      <c r="Y46">
        <v>0</v>
      </c>
      <c r="Z46">
        <v>0</v>
      </c>
      <c r="AA46">
        <v>0</v>
      </c>
      <c r="AB46">
        <v>27.343599999999999</v>
      </c>
      <c r="AC46">
        <v>20.054880000000001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0.62687999999999999</v>
      </c>
      <c r="AO46">
        <v>0</v>
      </c>
      <c r="AP46">
        <v>1.9215</v>
      </c>
      <c r="AQ46">
        <v>32.340000000000003</v>
      </c>
      <c r="AR46">
        <v>27.6</v>
      </c>
      <c r="AS46">
        <v>10.492559999999999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78.416540999999981</v>
      </c>
      <c r="BA46">
        <f t="shared" si="1"/>
        <v>2729.0873250000009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1.5</v>
      </c>
      <c r="BJ46">
        <v>0.91</v>
      </c>
      <c r="BK46">
        <v>1.84</v>
      </c>
      <c r="BL46">
        <v>0</v>
      </c>
      <c r="BM46">
        <v>0.15</v>
      </c>
      <c r="BN46">
        <v>2.34</v>
      </c>
      <c r="BO46">
        <v>3.77</v>
      </c>
      <c r="BP46">
        <v>0.27</v>
      </c>
      <c r="BQ46">
        <v>2.0099999999999998</v>
      </c>
      <c r="BR46">
        <v>2.19</v>
      </c>
      <c r="BS46">
        <v>1.35</v>
      </c>
      <c r="BT46">
        <v>2.9693719999999999</v>
      </c>
      <c r="BU46">
        <v>1.342031</v>
      </c>
      <c r="BV46">
        <v>2.03931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1.7714810000000001</v>
      </c>
      <c r="CO46">
        <v>4.2945000000000002</v>
      </c>
      <c r="CP46">
        <v>4.2584999999999997</v>
      </c>
      <c r="CQ46">
        <v>2.6482749999999999</v>
      </c>
      <c r="CR46">
        <v>0.8256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78.416540999999981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656.3999</v>
      </c>
      <c r="M47">
        <v>92.92</v>
      </c>
      <c r="N47">
        <v>119.15625</v>
      </c>
      <c r="O47">
        <v>124.7899</v>
      </c>
      <c r="P47">
        <v>122.99679999999999</v>
      </c>
      <c r="Q47">
        <v>21.938279999999999</v>
      </c>
      <c r="R47">
        <v>42.846803999999999</v>
      </c>
      <c r="S47">
        <v>26.620229999999999</v>
      </c>
      <c r="T47">
        <v>0.56000000000000005</v>
      </c>
      <c r="U47">
        <v>348.97500000000002</v>
      </c>
      <c r="V47">
        <v>18.1401</v>
      </c>
      <c r="W47">
        <v>43.097000000000001</v>
      </c>
      <c r="X47">
        <v>98.34</v>
      </c>
      <c r="Y47">
        <v>0</v>
      </c>
      <c r="Z47">
        <v>0</v>
      </c>
      <c r="AA47">
        <v>0</v>
      </c>
      <c r="AB47">
        <v>27.343599999999999</v>
      </c>
      <c r="AC47">
        <v>20.054880000000001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0.62687999999999999</v>
      </c>
      <c r="AO47">
        <v>0</v>
      </c>
      <c r="AP47">
        <v>1.9215</v>
      </c>
      <c r="AQ47">
        <v>32.340000000000003</v>
      </c>
      <c r="AR47">
        <v>15.456</v>
      </c>
      <c r="AS47">
        <v>10.492559999999999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78.346540999999988</v>
      </c>
      <c r="BA47">
        <f t="shared" si="1"/>
        <v>2716.8733250000009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1.4</v>
      </c>
      <c r="BJ47">
        <v>0.91</v>
      </c>
      <c r="BK47">
        <v>1.84</v>
      </c>
      <c r="BL47">
        <v>0</v>
      </c>
      <c r="BM47">
        <v>0.15</v>
      </c>
      <c r="BN47">
        <v>2.34</v>
      </c>
      <c r="BO47">
        <v>3.77</v>
      </c>
      <c r="BP47">
        <v>0.27</v>
      </c>
      <c r="BQ47">
        <v>2.0099999999999998</v>
      </c>
      <c r="BR47">
        <v>2.19</v>
      </c>
      <c r="BS47">
        <v>1.38</v>
      </c>
      <c r="BT47">
        <v>2.9693719999999999</v>
      </c>
      <c r="BU47">
        <v>1.342031</v>
      </c>
      <c r="BV47">
        <v>2.03931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1.7714810000000001</v>
      </c>
      <c r="CO47">
        <v>4.2945000000000002</v>
      </c>
      <c r="CP47">
        <v>4.2584999999999997</v>
      </c>
      <c r="CQ47">
        <v>2.6482749999999999</v>
      </c>
      <c r="CR47">
        <v>0.8256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78.346540999999988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656.3999</v>
      </c>
      <c r="M48">
        <v>92.92</v>
      </c>
      <c r="N48">
        <v>119.15625</v>
      </c>
      <c r="O48">
        <v>124.7899</v>
      </c>
      <c r="P48">
        <v>122.99679999999999</v>
      </c>
      <c r="Q48">
        <v>21.938279999999999</v>
      </c>
      <c r="R48">
        <v>42.846803999999999</v>
      </c>
      <c r="S48">
        <v>26.620229999999999</v>
      </c>
      <c r="T48">
        <v>0.56000000000000005</v>
      </c>
      <c r="U48">
        <v>348.97500000000002</v>
      </c>
      <c r="V48">
        <v>18.1401</v>
      </c>
      <c r="W48">
        <v>43.097000000000001</v>
      </c>
      <c r="X48">
        <v>98.34</v>
      </c>
      <c r="Y48">
        <v>0</v>
      </c>
      <c r="Z48">
        <v>0</v>
      </c>
      <c r="AA48">
        <v>0</v>
      </c>
      <c r="AB48">
        <v>27.343599999999999</v>
      </c>
      <c r="AC48">
        <v>6.5970000000000004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0.62687999999999999</v>
      </c>
      <c r="AO48">
        <v>0</v>
      </c>
      <c r="AP48">
        <v>1.9215</v>
      </c>
      <c r="AQ48">
        <v>30.425999999999998</v>
      </c>
      <c r="AR48">
        <v>15.456</v>
      </c>
      <c r="AS48">
        <v>10.492559999999999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78.346540999999988</v>
      </c>
      <c r="BA48">
        <f t="shared" si="1"/>
        <v>2701.5014450000008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1.4</v>
      </c>
      <c r="BJ48">
        <v>0.91</v>
      </c>
      <c r="BK48">
        <v>1.84</v>
      </c>
      <c r="BL48">
        <v>0</v>
      </c>
      <c r="BM48">
        <v>0.15</v>
      </c>
      <c r="BN48">
        <v>2.34</v>
      </c>
      <c r="BO48">
        <v>3.77</v>
      </c>
      <c r="BP48">
        <v>0.27</v>
      </c>
      <c r="BQ48">
        <v>2.0099999999999998</v>
      </c>
      <c r="BR48">
        <v>2.19</v>
      </c>
      <c r="BS48">
        <v>1.38</v>
      </c>
      <c r="BT48">
        <v>2.9693719999999999</v>
      </c>
      <c r="BU48">
        <v>1.342031</v>
      </c>
      <c r="BV48">
        <v>2.03931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1.7714810000000001</v>
      </c>
      <c r="CO48">
        <v>4.2945000000000002</v>
      </c>
      <c r="CP48">
        <v>4.2584999999999997</v>
      </c>
      <c r="CQ48">
        <v>2.6482749999999999</v>
      </c>
      <c r="CR48">
        <v>0.8256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78.346540999999988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656.3999</v>
      </c>
      <c r="M49">
        <v>92.92</v>
      </c>
      <c r="N49">
        <v>119.15625</v>
      </c>
      <c r="O49">
        <v>124.7899</v>
      </c>
      <c r="P49">
        <v>122.99679999999999</v>
      </c>
      <c r="Q49">
        <v>21.938279999999999</v>
      </c>
      <c r="R49">
        <v>42.846803999999999</v>
      </c>
      <c r="S49">
        <v>26.620229999999999</v>
      </c>
      <c r="T49">
        <v>0.56000000000000005</v>
      </c>
      <c r="U49">
        <v>348.97500000000002</v>
      </c>
      <c r="V49">
        <v>18.1401</v>
      </c>
      <c r="W49">
        <v>43.097000000000001</v>
      </c>
      <c r="X49">
        <v>98.34</v>
      </c>
      <c r="Y49">
        <v>0</v>
      </c>
      <c r="Z49">
        <v>0</v>
      </c>
      <c r="AA49">
        <v>0</v>
      </c>
      <c r="AB49">
        <v>27.343599999999999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0.62687999999999999</v>
      </c>
      <c r="AO49">
        <v>0</v>
      </c>
      <c r="AP49">
        <v>1.9215</v>
      </c>
      <c r="AQ49">
        <v>15.84</v>
      </c>
      <c r="AR49">
        <v>13.247999999999999</v>
      </c>
      <c r="AS49">
        <v>10.492559999999999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78.685662999999977</v>
      </c>
      <c r="BA49">
        <f t="shared" si="1"/>
        <v>2678.4495670000006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1.4</v>
      </c>
      <c r="BJ49">
        <v>0.98</v>
      </c>
      <c r="BK49">
        <v>1.84</v>
      </c>
      <c r="BL49">
        <v>0</v>
      </c>
      <c r="BM49">
        <v>0.15</v>
      </c>
      <c r="BN49">
        <v>2.34</v>
      </c>
      <c r="BO49">
        <v>3.77</v>
      </c>
      <c r="BP49">
        <v>0.27</v>
      </c>
      <c r="BQ49">
        <v>2.0099999999999998</v>
      </c>
      <c r="BR49">
        <v>2.19</v>
      </c>
      <c r="BS49">
        <v>1.38</v>
      </c>
      <c r="BT49">
        <v>2.9693719999999999</v>
      </c>
      <c r="BU49">
        <v>1.342031</v>
      </c>
      <c r="BV49">
        <v>2.03931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1.7714810000000001</v>
      </c>
      <c r="CO49">
        <v>4.2945000000000002</v>
      </c>
      <c r="CP49">
        <v>4.2584999999999997</v>
      </c>
      <c r="CQ49">
        <v>2.9173969999999998</v>
      </c>
      <c r="CR49">
        <v>0.8256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78.685662999999977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656.3999</v>
      </c>
      <c r="M50">
        <v>92.92</v>
      </c>
      <c r="N50">
        <v>119.15625</v>
      </c>
      <c r="O50">
        <v>124.7899</v>
      </c>
      <c r="P50">
        <v>122.99679999999999</v>
      </c>
      <c r="Q50">
        <v>21.938279999999999</v>
      </c>
      <c r="R50">
        <v>42.846803999999999</v>
      </c>
      <c r="S50">
        <v>26.620229999999999</v>
      </c>
      <c r="T50">
        <v>0.56000000000000005</v>
      </c>
      <c r="U50">
        <v>348.97500000000002</v>
      </c>
      <c r="V50">
        <v>18.1401</v>
      </c>
      <c r="W50">
        <v>43.097000000000001</v>
      </c>
      <c r="X50">
        <v>98.34</v>
      </c>
      <c r="Y50">
        <v>0</v>
      </c>
      <c r="Z50">
        <v>0</v>
      </c>
      <c r="AA50">
        <v>0</v>
      </c>
      <c r="AB50">
        <v>13.602399999999999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0.62687999999999999</v>
      </c>
      <c r="AO50">
        <v>0</v>
      </c>
      <c r="AP50">
        <v>1.9215</v>
      </c>
      <c r="AQ50">
        <v>0</v>
      </c>
      <c r="AR50">
        <v>13.247999999999999</v>
      </c>
      <c r="AS50">
        <v>10.492559999999999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78.907470999999987</v>
      </c>
      <c r="BA50">
        <f t="shared" si="1"/>
        <v>2649.0901750000007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1.4</v>
      </c>
      <c r="BJ50">
        <v>1.01</v>
      </c>
      <c r="BK50">
        <v>1.84</v>
      </c>
      <c r="BL50">
        <v>0</v>
      </c>
      <c r="BM50">
        <v>0.15</v>
      </c>
      <c r="BN50">
        <v>2.34</v>
      </c>
      <c r="BO50">
        <v>3.77</v>
      </c>
      <c r="BP50">
        <v>0.27</v>
      </c>
      <c r="BQ50">
        <v>2.0099999999999998</v>
      </c>
      <c r="BR50">
        <v>2.19</v>
      </c>
      <c r="BS50">
        <v>1.38</v>
      </c>
      <c r="BT50">
        <v>2.9693719999999999</v>
      </c>
      <c r="BU50">
        <v>1.342031</v>
      </c>
      <c r="BV50">
        <v>2.03931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1.7714810000000001</v>
      </c>
      <c r="CO50">
        <v>4.2945000000000002</v>
      </c>
      <c r="CP50">
        <v>4.2584999999999997</v>
      </c>
      <c r="CQ50">
        <v>3.1092050000000002</v>
      </c>
      <c r="CR50">
        <v>0.8256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78.907470999999987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656.3999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43.097000000000001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18.288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0.62687999999999999</v>
      </c>
      <c r="AO51">
        <v>0</v>
      </c>
      <c r="AP51">
        <v>1.9215</v>
      </c>
      <c r="AQ51">
        <v>0</v>
      </c>
      <c r="AR51">
        <v>11.04</v>
      </c>
      <c r="AS51">
        <v>24.617159999999998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79.233865999999978</v>
      </c>
      <c r="BA51">
        <f t="shared" si="1"/>
        <v>2645.6620560000001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1.4</v>
      </c>
      <c r="BJ51">
        <v>1.01</v>
      </c>
      <c r="BK51">
        <v>1.84</v>
      </c>
      <c r="BL51">
        <v>0</v>
      </c>
      <c r="BM51">
        <v>0.15</v>
      </c>
      <c r="BN51">
        <v>2.34</v>
      </c>
      <c r="BO51">
        <v>3.77</v>
      </c>
      <c r="BP51">
        <v>0.27</v>
      </c>
      <c r="BQ51">
        <v>2.0099999999999998</v>
      </c>
      <c r="BR51">
        <v>2.19</v>
      </c>
      <c r="BS51">
        <v>1.38</v>
      </c>
      <c r="BT51">
        <v>2.9693719999999999</v>
      </c>
      <c r="BU51">
        <v>1.342031</v>
      </c>
      <c r="BV51">
        <v>2.03931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1.7714810000000001</v>
      </c>
      <c r="CO51">
        <v>4.2945000000000002</v>
      </c>
      <c r="CP51">
        <v>4.2584999999999997</v>
      </c>
      <c r="CQ51">
        <v>3.4356</v>
      </c>
      <c r="CR51">
        <v>0.8256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79.233865999999978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656.3999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43.097000000000001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18.288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0.62687999999999999</v>
      </c>
      <c r="AO52">
        <v>0</v>
      </c>
      <c r="AP52">
        <v>1.1529</v>
      </c>
      <c r="AQ52">
        <v>0</v>
      </c>
      <c r="AR52">
        <v>11.04</v>
      </c>
      <c r="AS52">
        <v>24.617159999999998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79.233865999999978</v>
      </c>
      <c r="BA52">
        <f t="shared" si="1"/>
        <v>2644.8934560000002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1.4</v>
      </c>
      <c r="BJ52">
        <v>1.01</v>
      </c>
      <c r="BK52">
        <v>1.84</v>
      </c>
      <c r="BL52">
        <v>0</v>
      </c>
      <c r="BM52">
        <v>0.15</v>
      </c>
      <c r="BN52">
        <v>2.34</v>
      </c>
      <c r="BO52">
        <v>3.77</v>
      </c>
      <c r="BP52">
        <v>0.27</v>
      </c>
      <c r="BQ52">
        <v>2.0099999999999998</v>
      </c>
      <c r="BR52">
        <v>2.19</v>
      </c>
      <c r="BS52">
        <v>1.38</v>
      </c>
      <c r="BT52">
        <v>2.9693719999999999</v>
      </c>
      <c r="BU52">
        <v>1.342031</v>
      </c>
      <c r="BV52">
        <v>2.03931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1.7714810000000001</v>
      </c>
      <c r="CO52">
        <v>4.2945000000000002</v>
      </c>
      <c r="CP52">
        <v>4.2584999999999997</v>
      </c>
      <c r="CQ52">
        <v>3.4356</v>
      </c>
      <c r="CR52">
        <v>0.8256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79.233865999999978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656.3999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18.1401</v>
      </c>
      <c r="W53">
        <v>43.097000000000001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18.288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0.62687999999999999</v>
      </c>
      <c r="AO53">
        <v>0</v>
      </c>
      <c r="AP53">
        <v>1.1529</v>
      </c>
      <c r="AQ53">
        <v>0</v>
      </c>
      <c r="AR53">
        <v>6.6239999999999997</v>
      </c>
      <c r="AS53">
        <v>24.617159999999998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79.233865999999978</v>
      </c>
      <c r="BA53">
        <f t="shared" si="1"/>
        <v>2640.4774560000001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1.4</v>
      </c>
      <c r="BJ53">
        <v>1.01</v>
      </c>
      <c r="BK53">
        <v>1.84</v>
      </c>
      <c r="BL53">
        <v>0</v>
      </c>
      <c r="BM53">
        <v>0.15</v>
      </c>
      <c r="BN53">
        <v>2.34</v>
      </c>
      <c r="BO53">
        <v>3.77</v>
      </c>
      <c r="BP53">
        <v>0.27</v>
      </c>
      <c r="BQ53">
        <v>2.0099999999999998</v>
      </c>
      <c r="BR53">
        <v>2.19</v>
      </c>
      <c r="BS53">
        <v>1.38</v>
      </c>
      <c r="BT53">
        <v>2.9693719999999999</v>
      </c>
      <c r="BU53">
        <v>1.342031</v>
      </c>
      <c r="BV53">
        <v>2.03931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1.7714810000000001</v>
      </c>
      <c r="CO53">
        <v>4.2945000000000002</v>
      </c>
      <c r="CP53">
        <v>4.2584999999999997</v>
      </c>
      <c r="CQ53">
        <v>3.4356</v>
      </c>
      <c r="CR53">
        <v>0.8256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79.233865999999978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656.3999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18.1401</v>
      </c>
      <c r="W54">
        <v>43.097000000000001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18.288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0.62687999999999999</v>
      </c>
      <c r="AO54">
        <v>0</v>
      </c>
      <c r="AP54">
        <v>1.1529</v>
      </c>
      <c r="AQ54">
        <v>0</v>
      </c>
      <c r="AR54">
        <v>6.6239999999999997</v>
      </c>
      <c r="AS54">
        <v>24.617159999999998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79.163865999999985</v>
      </c>
      <c r="BA54">
        <f t="shared" si="1"/>
        <v>2640.4074559999999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1.36</v>
      </c>
      <c r="BJ54">
        <v>0.98</v>
      </c>
      <c r="BK54">
        <v>1.84</v>
      </c>
      <c r="BL54">
        <v>0</v>
      </c>
      <c r="BM54">
        <v>0.15</v>
      </c>
      <c r="BN54">
        <v>2.34</v>
      </c>
      <c r="BO54">
        <v>3.77</v>
      </c>
      <c r="BP54">
        <v>0.27</v>
      </c>
      <c r="BQ54">
        <v>2.0099999999999998</v>
      </c>
      <c r="BR54">
        <v>2.19</v>
      </c>
      <c r="BS54">
        <v>1.38</v>
      </c>
      <c r="BT54">
        <v>2.9693719999999999</v>
      </c>
      <c r="BU54">
        <v>1.342031</v>
      </c>
      <c r="BV54">
        <v>2.03931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1.7714810000000001</v>
      </c>
      <c r="CO54">
        <v>4.2945000000000002</v>
      </c>
      <c r="CP54">
        <v>4.2584999999999997</v>
      </c>
      <c r="CQ54">
        <v>3.4356</v>
      </c>
      <c r="CR54">
        <v>0.8256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79.163865999999985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656.3999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18.1401</v>
      </c>
      <c r="W55">
        <v>43.097000000000001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18.288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12.782</v>
      </c>
      <c r="AM55">
        <v>0</v>
      </c>
      <c r="AN55">
        <v>0.64646999999999999</v>
      </c>
      <c r="AO55">
        <v>0</v>
      </c>
      <c r="AP55">
        <v>1.1529</v>
      </c>
      <c r="AQ55">
        <v>0</v>
      </c>
      <c r="AR55">
        <v>6.6239999999999997</v>
      </c>
      <c r="AS55">
        <v>10.089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79.083865999999972</v>
      </c>
      <c r="BA55">
        <f t="shared" si="1"/>
        <v>2636.0444860000007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1.36</v>
      </c>
      <c r="BJ55">
        <v>0.9</v>
      </c>
      <c r="BK55">
        <v>1.84</v>
      </c>
      <c r="BL55">
        <v>0</v>
      </c>
      <c r="BM55">
        <v>0.15</v>
      </c>
      <c r="BN55">
        <v>2.34</v>
      </c>
      <c r="BO55">
        <v>3.77</v>
      </c>
      <c r="BP55">
        <v>0.27</v>
      </c>
      <c r="BQ55">
        <v>2.0099999999999998</v>
      </c>
      <c r="BR55">
        <v>2.19</v>
      </c>
      <c r="BS55">
        <v>1.38</v>
      </c>
      <c r="BT55">
        <v>2.9693719999999999</v>
      </c>
      <c r="BU55">
        <v>1.342031</v>
      </c>
      <c r="BV55">
        <v>2.03931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1.7714810000000001</v>
      </c>
      <c r="CO55">
        <v>4.2945000000000002</v>
      </c>
      <c r="CP55">
        <v>4.2584999999999997</v>
      </c>
      <c r="CQ55">
        <v>3.4356</v>
      </c>
      <c r="CR55">
        <v>0.8256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79.083865999999972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656.3999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18.1401</v>
      </c>
      <c r="W56">
        <v>43.097000000000001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18.288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53.451999999999998</v>
      </c>
      <c r="AM56">
        <v>0</v>
      </c>
      <c r="AN56">
        <v>0.64646999999999999</v>
      </c>
      <c r="AO56">
        <v>0</v>
      </c>
      <c r="AP56">
        <v>1.1529</v>
      </c>
      <c r="AQ56">
        <v>0</v>
      </c>
      <c r="AR56">
        <v>6.6239999999999997</v>
      </c>
      <c r="AS56">
        <v>10.089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79.083865999999972</v>
      </c>
      <c r="BA56">
        <f t="shared" si="1"/>
        <v>2676.7144860000008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1.36</v>
      </c>
      <c r="BJ56">
        <v>0.9</v>
      </c>
      <c r="BK56">
        <v>1.84</v>
      </c>
      <c r="BL56">
        <v>0</v>
      </c>
      <c r="BM56">
        <v>0.15</v>
      </c>
      <c r="BN56">
        <v>2.34</v>
      </c>
      <c r="BO56">
        <v>3.77</v>
      </c>
      <c r="BP56">
        <v>0.27</v>
      </c>
      <c r="BQ56">
        <v>2.0099999999999998</v>
      </c>
      <c r="BR56">
        <v>2.19</v>
      </c>
      <c r="BS56">
        <v>1.38</v>
      </c>
      <c r="BT56">
        <v>2.9693719999999999</v>
      </c>
      <c r="BU56">
        <v>1.342031</v>
      </c>
      <c r="BV56">
        <v>2.03931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1.7714810000000001</v>
      </c>
      <c r="CO56">
        <v>4.2945000000000002</v>
      </c>
      <c r="CP56">
        <v>4.2584999999999997</v>
      </c>
      <c r="CQ56">
        <v>3.4356</v>
      </c>
      <c r="CR56">
        <v>0.8256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79.083865999999972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656.3999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18.1401</v>
      </c>
      <c r="W57">
        <v>43.097000000000001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53.451999999999998</v>
      </c>
      <c r="AM57">
        <v>0</v>
      </c>
      <c r="AN57">
        <v>0.64646999999999999</v>
      </c>
      <c r="AO57">
        <v>0</v>
      </c>
      <c r="AP57">
        <v>1.1529</v>
      </c>
      <c r="AQ57">
        <v>0</v>
      </c>
      <c r="AR57">
        <v>6.6239999999999997</v>
      </c>
      <c r="AS57">
        <v>10.089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79.062285999999972</v>
      </c>
      <c r="BA57">
        <f t="shared" si="1"/>
        <v>2667.5489060000004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1.36</v>
      </c>
      <c r="BJ57">
        <v>0.9</v>
      </c>
      <c r="BK57">
        <v>1.84</v>
      </c>
      <c r="BL57">
        <v>0</v>
      </c>
      <c r="BM57">
        <v>0.15</v>
      </c>
      <c r="BN57">
        <v>2.34</v>
      </c>
      <c r="BO57">
        <v>3.77</v>
      </c>
      <c r="BP57">
        <v>0.27</v>
      </c>
      <c r="BQ57">
        <v>2.0099999999999998</v>
      </c>
      <c r="BR57">
        <v>2.19</v>
      </c>
      <c r="BS57">
        <v>1.38</v>
      </c>
      <c r="BT57">
        <v>2.9693719999999999</v>
      </c>
      <c r="BU57">
        <v>1.342031</v>
      </c>
      <c r="BV57">
        <v>2.0177299999999998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1.7714810000000001</v>
      </c>
      <c r="CO57">
        <v>4.2945000000000002</v>
      </c>
      <c r="CP57">
        <v>4.2584999999999997</v>
      </c>
      <c r="CQ57">
        <v>3.4356</v>
      </c>
      <c r="CR57">
        <v>0.8256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79.062285999999972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656.3999</v>
      </c>
      <c r="M58">
        <v>92.92</v>
      </c>
      <c r="N58">
        <v>119.15625</v>
      </c>
      <c r="O58">
        <v>124.7899</v>
      </c>
      <c r="P58">
        <v>122.99679999999999</v>
      </c>
      <c r="Q58">
        <v>21.5626</v>
      </c>
      <c r="R58">
        <v>41.7316</v>
      </c>
      <c r="S58">
        <v>26.042400000000001</v>
      </c>
      <c r="T58">
        <v>0.56000000000000005</v>
      </c>
      <c r="U58">
        <v>348.97500000000002</v>
      </c>
      <c r="V58">
        <v>18.1401</v>
      </c>
      <c r="W58">
        <v>43.097000000000001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53.451999999999998</v>
      </c>
      <c r="AM58">
        <v>0</v>
      </c>
      <c r="AN58">
        <v>0.64646999999999999</v>
      </c>
      <c r="AO58">
        <v>0</v>
      </c>
      <c r="AP58">
        <v>1.1529</v>
      </c>
      <c r="AQ58">
        <v>0</v>
      </c>
      <c r="AR58">
        <v>6.6239999999999997</v>
      </c>
      <c r="AS58">
        <v>10.089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79.062285999999972</v>
      </c>
      <c r="BA58">
        <f t="shared" si="1"/>
        <v>2667.5489060000004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1.36</v>
      </c>
      <c r="BJ58">
        <v>0.9</v>
      </c>
      <c r="BK58">
        <v>1.84</v>
      </c>
      <c r="BL58">
        <v>0</v>
      </c>
      <c r="BM58">
        <v>0.15</v>
      </c>
      <c r="BN58">
        <v>2.34</v>
      </c>
      <c r="BO58">
        <v>3.77</v>
      </c>
      <c r="BP58">
        <v>0.27</v>
      </c>
      <c r="BQ58">
        <v>2.0099999999999998</v>
      </c>
      <c r="BR58">
        <v>2.19</v>
      </c>
      <c r="BS58">
        <v>1.38</v>
      </c>
      <c r="BT58">
        <v>2.9693719999999999</v>
      </c>
      <c r="BU58">
        <v>1.342031</v>
      </c>
      <c r="BV58">
        <v>2.0177299999999998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1.7714810000000001</v>
      </c>
      <c r="CO58">
        <v>4.2945000000000002</v>
      </c>
      <c r="CP58">
        <v>4.2584999999999997</v>
      </c>
      <c r="CQ58">
        <v>3.4356</v>
      </c>
      <c r="CR58">
        <v>0.8256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79.062285999999972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656.3999</v>
      </c>
      <c r="M59">
        <v>92.92</v>
      </c>
      <c r="N59">
        <v>119.15625</v>
      </c>
      <c r="O59">
        <v>124.7899</v>
      </c>
      <c r="P59">
        <v>122.99679999999999</v>
      </c>
      <c r="Q59">
        <v>21.5626</v>
      </c>
      <c r="R59">
        <v>41.7316</v>
      </c>
      <c r="S59">
        <v>26.042400000000001</v>
      </c>
      <c r="T59">
        <v>0.56000000000000005</v>
      </c>
      <c r="U59">
        <v>348.97500000000002</v>
      </c>
      <c r="V59">
        <v>18.1401</v>
      </c>
      <c r="W59">
        <v>43.097000000000001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53.451999999999998</v>
      </c>
      <c r="AM59">
        <v>0</v>
      </c>
      <c r="AN59">
        <v>0.64646999999999999</v>
      </c>
      <c r="AO59">
        <v>0</v>
      </c>
      <c r="AP59">
        <v>1.1529</v>
      </c>
      <c r="AQ59">
        <v>0</v>
      </c>
      <c r="AR59">
        <v>6.6239999999999997</v>
      </c>
      <c r="AS59">
        <v>10.089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79.062285999999972</v>
      </c>
      <c r="BA59">
        <f t="shared" si="1"/>
        <v>2667.5489060000004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1.36</v>
      </c>
      <c r="BJ59">
        <v>0.9</v>
      </c>
      <c r="BK59">
        <v>1.84</v>
      </c>
      <c r="BL59">
        <v>0</v>
      </c>
      <c r="BM59">
        <v>0.15</v>
      </c>
      <c r="BN59">
        <v>2.34</v>
      </c>
      <c r="BO59">
        <v>3.77</v>
      </c>
      <c r="BP59">
        <v>0.27</v>
      </c>
      <c r="BQ59">
        <v>2.0099999999999998</v>
      </c>
      <c r="BR59">
        <v>2.19</v>
      </c>
      <c r="BS59">
        <v>1.38</v>
      </c>
      <c r="BT59">
        <v>2.9693719999999999</v>
      </c>
      <c r="BU59">
        <v>1.342031</v>
      </c>
      <c r="BV59">
        <v>2.0177299999999998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1.7714810000000001</v>
      </c>
      <c r="CO59">
        <v>4.2945000000000002</v>
      </c>
      <c r="CP59">
        <v>4.2584999999999997</v>
      </c>
      <c r="CQ59">
        <v>3.4356</v>
      </c>
      <c r="CR59">
        <v>0.8256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79.062285999999972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656.3999</v>
      </c>
      <c r="M60">
        <v>92.92</v>
      </c>
      <c r="N60">
        <v>119.15625</v>
      </c>
      <c r="O60">
        <v>124.7899</v>
      </c>
      <c r="P60">
        <v>122.99679999999999</v>
      </c>
      <c r="Q60">
        <v>21.5626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18.1401</v>
      </c>
      <c r="W60">
        <v>43.097000000000001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0.64646999999999999</v>
      </c>
      <c r="AO60">
        <v>0</v>
      </c>
      <c r="AP60">
        <v>1.1529</v>
      </c>
      <c r="AQ60">
        <v>11.484</v>
      </c>
      <c r="AR60">
        <v>6.6239999999999997</v>
      </c>
      <c r="AS60">
        <v>10.089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79.062285999999972</v>
      </c>
      <c r="BA60">
        <f t="shared" si="1"/>
        <v>2638.3629060000003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1.36</v>
      </c>
      <c r="BJ60">
        <v>0.9</v>
      </c>
      <c r="BK60">
        <v>1.84</v>
      </c>
      <c r="BL60">
        <v>0</v>
      </c>
      <c r="BM60">
        <v>0.15</v>
      </c>
      <c r="BN60">
        <v>2.34</v>
      </c>
      <c r="BO60">
        <v>3.77</v>
      </c>
      <c r="BP60">
        <v>0.27</v>
      </c>
      <c r="BQ60">
        <v>2.0099999999999998</v>
      </c>
      <c r="BR60">
        <v>2.19</v>
      </c>
      <c r="BS60">
        <v>1.38</v>
      </c>
      <c r="BT60">
        <v>2.9693719999999999</v>
      </c>
      <c r="BU60">
        <v>1.342031</v>
      </c>
      <c r="BV60">
        <v>2.0177299999999998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1.7714810000000001</v>
      </c>
      <c r="CO60">
        <v>4.2945000000000002</v>
      </c>
      <c r="CP60">
        <v>4.2584999999999997</v>
      </c>
      <c r="CQ60">
        <v>3.4356</v>
      </c>
      <c r="CR60">
        <v>0.8256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79.062285999999972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656.3999</v>
      </c>
      <c r="M61">
        <v>92.92</v>
      </c>
      <c r="N61">
        <v>119.15625</v>
      </c>
      <c r="O61">
        <v>124.7899</v>
      </c>
      <c r="P61">
        <v>122.99679999999999</v>
      </c>
      <c r="Q61">
        <v>21.5626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18.1401</v>
      </c>
      <c r="W61">
        <v>43.097000000000001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5.6364000000000001</v>
      </c>
      <c r="AQ61">
        <v>16.302</v>
      </c>
      <c r="AR61">
        <v>6.6239999999999997</v>
      </c>
      <c r="AS61">
        <v>10.089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79.062285999999972</v>
      </c>
      <c r="BA61">
        <f t="shared" si="1"/>
        <v>2637.4388060000001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1.36</v>
      </c>
      <c r="BJ61">
        <v>0.9</v>
      </c>
      <c r="BK61">
        <v>1.84</v>
      </c>
      <c r="BL61">
        <v>0</v>
      </c>
      <c r="BM61">
        <v>0.15</v>
      </c>
      <c r="BN61">
        <v>2.34</v>
      </c>
      <c r="BO61">
        <v>3.77</v>
      </c>
      <c r="BP61">
        <v>0.27</v>
      </c>
      <c r="BQ61">
        <v>2.0099999999999998</v>
      </c>
      <c r="BR61">
        <v>2.19</v>
      </c>
      <c r="BS61">
        <v>1.38</v>
      </c>
      <c r="BT61">
        <v>2.9693719999999999</v>
      </c>
      <c r="BU61">
        <v>1.342031</v>
      </c>
      <c r="BV61">
        <v>2.0177299999999998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1.7714810000000001</v>
      </c>
      <c r="CO61">
        <v>4.2945000000000002</v>
      </c>
      <c r="CP61">
        <v>4.2584999999999997</v>
      </c>
      <c r="CQ61">
        <v>3.4356</v>
      </c>
      <c r="CR61">
        <v>0.8256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79.062285999999972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656.3999</v>
      </c>
      <c r="M62">
        <v>92.92</v>
      </c>
      <c r="N62">
        <v>119.15625</v>
      </c>
      <c r="O62">
        <v>124.7899</v>
      </c>
      <c r="P62">
        <v>122.99679999999999</v>
      </c>
      <c r="Q62">
        <v>21.5626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18.1401</v>
      </c>
      <c r="W62">
        <v>43.097000000000001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5.6364000000000001</v>
      </c>
      <c r="AQ62">
        <v>32.603999999999999</v>
      </c>
      <c r="AR62">
        <v>6.6239999999999997</v>
      </c>
      <c r="AS62">
        <v>10.089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79.012285999999975</v>
      </c>
      <c r="BA62">
        <f t="shared" si="1"/>
        <v>2653.6908060000001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1.33</v>
      </c>
      <c r="BJ62">
        <v>0.88</v>
      </c>
      <c r="BK62">
        <v>1.84</v>
      </c>
      <c r="BL62">
        <v>0</v>
      </c>
      <c r="BM62">
        <v>0.15</v>
      </c>
      <c r="BN62">
        <v>2.34</v>
      </c>
      <c r="BO62">
        <v>3.77</v>
      </c>
      <c r="BP62">
        <v>0.27</v>
      </c>
      <c r="BQ62">
        <v>2.0099999999999998</v>
      </c>
      <c r="BR62">
        <v>2.19</v>
      </c>
      <c r="BS62">
        <v>1.38</v>
      </c>
      <c r="BT62">
        <v>2.9693719999999999</v>
      </c>
      <c r="BU62">
        <v>1.342031</v>
      </c>
      <c r="BV62">
        <v>2.0177299999999998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1.7714810000000001</v>
      </c>
      <c r="CO62">
        <v>4.2945000000000002</v>
      </c>
      <c r="CP62">
        <v>4.2584999999999997</v>
      </c>
      <c r="CQ62">
        <v>3.4356</v>
      </c>
      <c r="CR62">
        <v>0.8256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79.012285999999975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656.3999</v>
      </c>
      <c r="M63">
        <v>92.92</v>
      </c>
      <c r="N63">
        <v>119.15625</v>
      </c>
      <c r="O63">
        <v>124.7899</v>
      </c>
      <c r="P63">
        <v>122.99679999999999</v>
      </c>
      <c r="Q63">
        <v>21.5626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18.1401</v>
      </c>
      <c r="W63">
        <v>43.097000000000001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5.6364000000000001</v>
      </c>
      <c r="AQ63">
        <v>48.905999999999999</v>
      </c>
      <c r="AR63">
        <v>6.6239999999999997</v>
      </c>
      <c r="AS63">
        <v>10.089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79.012285999999975</v>
      </c>
      <c r="BA63">
        <f t="shared" si="1"/>
        <v>2669.9928060000002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1.33</v>
      </c>
      <c r="BJ63">
        <v>0.88</v>
      </c>
      <c r="BK63">
        <v>1.84</v>
      </c>
      <c r="BL63">
        <v>0</v>
      </c>
      <c r="BM63">
        <v>0.15</v>
      </c>
      <c r="BN63">
        <v>2.34</v>
      </c>
      <c r="BO63">
        <v>3.77</v>
      </c>
      <c r="BP63">
        <v>0.27</v>
      </c>
      <c r="BQ63">
        <v>2.0099999999999998</v>
      </c>
      <c r="BR63">
        <v>2.19</v>
      </c>
      <c r="BS63">
        <v>1.38</v>
      </c>
      <c r="BT63">
        <v>2.9693719999999999</v>
      </c>
      <c r="BU63">
        <v>1.342031</v>
      </c>
      <c r="BV63">
        <v>2.0177299999999998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1.7714810000000001</v>
      </c>
      <c r="CO63">
        <v>4.2945000000000002</v>
      </c>
      <c r="CP63">
        <v>4.2584999999999997</v>
      </c>
      <c r="CQ63">
        <v>3.4356</v>
      </c>
      <c r="CR63">
        <v>0.8256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79.012285999999975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656.3999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18.1401</v>
      </c>
      <c r="W64">
        <v>43.097000000000001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5.6364000000000001</v>
      </c>
      <c r="AQ64">
        <v>48.905999999999999</v>
      </c>
      <c r="AR64">
        <v>6.6239999999999997</v>
      </c>
      <c r="AS64">
        <v>10.492559999999999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79.012285999999975</v>
      </c>
      <c r="BA64">
        <f t="shared" si="1"/>
        <v>2670.3963660000004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1.33</v>
      </c>
      <c r="BJ64">
        <v>0.88</v>
      </c>
      <c r="BK64">
        <v>1.84</v>
      </c>
      <c r="BL64">
        <v>0</v>
      </c>
      <c r="BM64">
        <v>0.15</v>
      </c>
      <c r="BN64">
        <v>2.34</v>
      </c>
      <c r="BO64">
        <v>3.77</v>
      </c>
      <c r="BP64">
        <v>0.27</v>
      </c>
      <c r="BQ64">
        <v>2.0099999999999998</v>
      </c>
      <c r="BR64">
        <v>2.19</v>
      </c>
      <c r="BS64">
        <v>1.38</v>
      </c>
      <c r="BT64">
        <v>2.9693719999999999</v>
      </c>
      <c r="BU64">
        <v>1.342031</v>
      </c>
      <c r="BV64">
        <v>2.0177299999999998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1.7714810000000001</v>
      </c>
      <c r="CO64">
        <v>4.2945000000000002</v>
      </c>
      <c r="CP64">
        <v>4.2584999999999997</v>
      </c>
      <c r="CQ64">
        <v>3.4356</v>
      </c>
      <c r="CR64">
        <v>0.8256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79.012285999999975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656.3999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43.097000000000001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1.1529</v>
      </c>
      <c r="AQ65">
        <v>65.207999999999998</v>
      </c>
      <c r="AR65">
        <v>6.6239999999999997</v>
      </c>
      <c r="AS65">
        <v>10.492559999999999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79.012285999999975</v>
      </c>
      <c r="BA65">
        <f t="shared" si="1"/>
        <v>2682.2148660000007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1.33</v>
      </c>
      <c r="BJ65">
        <v>0.88</v>
      </c>
      <c r="BK65">
        <v>1.84</v>
      </c>
      <c r="BL65">
        <v>0</v>
      </c>
      <c r="BM65">
        <v>0.15</v>
      </c>
      <c r="BN65">
        <v>2.34</v>
      </c>
      <c r="BO65">
        <v>3.77</v>
      </c>
      <c r="BP65">
        <v>0.27</v>
      </c>
      <c r="BQ65">
        <v>2.0099999999999998</v>
      </c>
      <c r="BR65">
        <v>2.19</v>
      </c>
      <c r="BS65">
        <v>1.38</v>
      </c>
      <c r="BT65">
        <v>2.9693719999999999</v>
      </c>
      <c r="BU65">
        <v>1.342031</v>
      </c>
      <c r="BV65">
        <v>2.0177299999999998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1.7714810000000001</v>
      </c>
      <c r="CO65">
        <v>4.2945000000000002</v>
      </c>
      <c r="CP65">
        <v>4.2584999999999997</v>
      </c>
      <c r="CQ65">
        <v>3.4356</v>
      </c>
      <c r="CR65">
        <v>0.8256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79.012285999999975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656.3999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43.097000000000001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1.1529</v>
      </c>
      <c r="AQ66">
        <v>65.207999999999998</v>
      </c>
      <c r="AR66">
        <v>6.6239999999999997</v>
      </c>
      <c r="AS66">
        <v>10.492559999999999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79.012285999999975</v>
      </c>
      <c r="BA66">
        <f t="shared" si="1"/>
        <v>2682.2148660000007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1.33</v>
      </c>
      <c r="BJ66">
        <v>0.88</v>
      </c>
      <c r="BK66">
        <v>1.84</v>
      </c>
      <c r="BL66">
        <v>0</v>
      </c>
      <c r="BM66">
        <v>0.15</v>
      </c>
      <c r="BN66">
        <v>2.34</v>
      </c>
      <c r="BO66">
        <v>3.77</v>
      </c>
      <c r="BP66">
        <v>0.27</v>
      </c>
      <c r="BQ66">
        <v>2.0099999999999998</v>
      </c>
      <c r="BR66">
        <v>2.19</v>
      </c>
      <c r="BS66">
        <v>1.38</v>
      </c>
      <c r="BT66">
        <v>2.9693719999999999</v>
      </c>
      <c r="BU66">
        <v>1.342031</v>
      </c>
      <c r="BV66">
        <v>2.0177299999999998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1.7714810000000001</v>
      </c>
      <c r="CO66">
        <v>4.2945000000000002</v>
      </c>
      <c r="CP66">
        <v>4.2584999999999997</v>
      </c>
      <c r="CQ66">
        <v>3.4356</v>
      </c>
      <c r="CR66">
        <v>0.8256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79.012285999999975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656.3999</v>
      </c>
      <c r="M67">
        <v>92.92</v>
      </c>
      <c r="N67">
        <v>119.15625</v>
      </c>
      <c r="O67">
        <v>124.7899</v>
      </c>
      <c r="P67">
        <v>121.6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43.097000000000001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1.9215</v>
      </c>
      <c r="AQ67">
        <v>65.207999999999998</v>
      </c>
      <c r="AR67">
        <v>6.6239999999999997</v>
      </c>
      <c r="AS67">
        <v>10.492559999999999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79.013105999999979</v>
      </c>
      <c r="BA67">
        <f t="shared" si="1"/>
        <v>2694.5184860000004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1.33</v>
      </c>
      <c r="BJ67">
        <v>0.88</v>
      </c>
      <c r="BK67">
        <v>1.84</v>
      </c>
      <c r="BL67">
        <v>0</v>
      </c>
      <c r="BM67">
        <v>0.15</v>
      </c>
      <c r="BN67">
        <v>2.34</v>
      </c>
      <c r="BO67">
        <v>3.77</v>
      </c>
      <c r="BP67">
        <v>0.27</v>
      </c>
      <c r="BQ67">
        <v>2.0099999999999998</v>
      </c>
      <c r="BR67">
        <v>2.19</v>
      </c>
      <c r="BS67">
        <v>1.38</v>
      </c>
      <c r="BT67">
        <v>2.9693719999999999</v>
      </c>
      <c r="BU67">
        <v>1.342031</v>
      </c>
      <c r="BV67">
        <v>1.9961500000000001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1.7714810000000001</v>
      </c>
      <c r="CO67">
        <v>4.2945000000000002</v>
      </c>
      <c r="CP67">
        <v>4.2584999999999997</v>
      </c>
      <c r="CQ67">
        <v>3.4356</v>
      </c>
      <c r="CR67">
        <v>0.8256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79.013105999999979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10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656.3999</v>
      </c>
      <c r="M68">
        <v>92.92</v>
      </c>
      <c r="N68">
        <v>119.15625</v>
      </c>
      <c r="O68">
        <v>124.7899</v>
      </c>
      <c r="P68">
        <v>121.6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43.097000000000001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45.369599999999998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1.9215</v>
      </c>
      <c r="AQ68">
        <v>65.207999999999998</v>
      </c>
      <c r="AR68">
        <v>8.8320000000000007</v>
      </c>
      <c r="AS68">
        <v>10.492559999999999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79.155905999999973</v>
      </c>
      <c r="BA68">
        <f t="shared" ref="BA68:BA99" si="4">SUM(B68:AZ68)</f>
        <v>2714.4552860000003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1.33</v>
      </c>
      <c r="BJ68">
        <v>0.88</v>
      </c>
      <c r="BK68">
        <v>1.84</v>
      </c>
      <c r="BL68">
        <v>0</v>
      </c>
      <c r="BM68">
        <v>0.15</v>
      </c>
      <c r="BN68">
        <v>2.34</v>
      </c>
      <c r="BO68">
        <v>3.77</v>
      </c>
      <c r="BP68">
        <v>0.27</v>
      </c>
      <c r="BQ68">
        <v>2.0099999999999998</v>
      </c>
      <c r="BR68">
        <v>2.19</v>
      </c>
      <c r="BS68">
        <v>1.38</v>
      </c>
      <c r="BT68">
        <v>2.9693719999999999</v>
      </c>
      <c r="BU68">
        <v>1.342031</v>
      </c>
      <c r="BV68">
        <v>1.9961500000000001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1.7714810000000001</v>
      </c>
      <c r="CO68">
        <v>4.2945000000000002</v>
      </c>
      <c r="CP68">
        <v>4.2584999999999997</v>
      </c>
      <c r="CQ68">
        <v>3.4356</v>
      </c>
      <c r="CR68">
        <v>0.8256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79.155905999999973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656.3999</v>
      </c>
      <c r="M69">
        <v>92.92</v>
      </c>
      <c r="N69">
        <v>119.15625</v>
      </c>
      <c r="O69">
        <v>124.7899</v>
      </c>
      <c r="P69">
        <v>121.6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44.205435000000001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1.9215</v>
      </c>
      <c r="AQ69">
        <v>65.207999999999998</v>
      </c>
      <c r="AR69">
        <v>11.04</v>
      </c>
      <c r="AS69">
        <v>10.492559999999999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79.377105999999969</v>
      </c>
      <c r="BA69">
        <f t="shared" si="4"/>
        <v>2753.9417210000006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1.33</v>
      </c>
      <c r="BJ69">
        <v>0.88</v>
      </c>
      <c r="BK69">
        <v>1.84</v>
      </c>
      <c r="BL69">
        <v>0</v>
      </c>
      <c r="BM69">
        <v>0.15</v>
      </c>
      <c r="BN69">
        <v>2.34</v>
      </c>
      <c r="BO69">
        <v>3.77</v>
      </c>
      <c r="BP69">
        <v>0.27</v>
      </c>
      <c r="BQ69">
        <v>2.0099999999999998</v>
      </c>
      <c r="BR69">
        <v>2.19</v>
      </c>
      <c r="BS69">
        <v>1.38</v>
      </c>
      <c r="BT69">
        <v>2.9693719999999999</v>
      </c>
      <c r="BU69">
        <v>1.342031</v>
      </c>
      <c r="BV69">
        <v>1.9961500000000001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1.7714810000000001</v>
      </c>
      <c r="CO69">
        <v>4.2945000000000002</v>
      </c>
      <c r="CP69">
        <v>4.2584999999999997</v>
      </c>
      <c r="CQ69">
        <v>3.4356</v>
      </c>
      <c r="CR69">
        <v>0.8256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79.377105999999969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656.3999</v>
      </c>
      <c r="M70">
        <v>92.92</v>
      </c>
      <c r="N70">
        <v>119.15625</v>
      </c>
      <c r="O70">
        <v>124.7899</v>
      </c>
      <c r="P70">
        <v>121.6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44.311</v>
      </c>
      <c r="X70">
        <v>98.34</v>
      </c>
      <c r="Y70">
        <v>0</v>
      </c>
      <c r="Z70">
        <v>0</v>
      </c>
      <c r="AA70">
        <v>0</v>
      </c>
      <c r="AB70">
        <v>3.47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1.9215</v>
      </c>
      <c r="AQ70">
        <v>65.207999999999998</v>
      </c>
      <c r="AR70">
        <v>27.6</v>
      </c>
      <c r="AS70">
        <v>10.492559999999999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79.836305999999979</v>
      </c>
      <c r="BA70">
        <f t="shared" si="4"/>
        <v>2808.0191860000004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1.33</v>
      </c>
      <c r="BJ70">
        <v>0.88</v>
      </c>
      <c r="BK70">
        <v>1.84</v>
      </c>
      <c r="BL70">
        <v>0</v>
      </c>
      <c r="BM70">
        <v>0.15</v>
      </c>
      <c r="BN70">
        <v>2.34</v>
      </c>
      <c r="BO70">
        <v>3.77</v>
      </c>
      <c r="BP70">
        <v>0.27</v>
      </c>
      <c r="BQ70">
        <v>2.0099999999999998</v>
      </c>
      <c r="BR70">
        <v>2.19</v>
      </c>
      <c r="BS70">
        <v>1.38</v>
      </c>
      <c r="BT70">
        <v>2.9693719999999999</v>
      </c>
      <c r="BU70">
        <v>1.342031</v>
      </c>
      <c r="BV70">
        <v>1.9961500000000001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1.7714810000000001</v>
      </c>
      <c r="CO70">
        <v>4.2945000000000002</v>
      </c>
      <c r="CP70">
        <v>4.2584999999999997</v>
      </c>
      <c r="CQ70">
        <v>3.4356</v>
      </c>
      <c r="CR70">
        <v>0.8256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79.836305999999979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0.75757600000000003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656.3999</v>
      </c>
      <c r="M71">
        <v>92.92</v>
      </c>
      <c r="N71">
        <v>119.15625</v>
      </c>
      <c r="O71">
        <v>124.7899</v>
      </c>
      <c r="P71">
        <v>117.5264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44.311</v>
      </c>
      <c r="X71">
        <v>98.34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0</v>
      </c>
      <c r="AN71">
        <v>0.64646999999999999</v>
      </c>
      <c r="AO71">
        <v>0</v>
      </c>
      <c r="AP71">
        <v>6.4050000000000002</v>
      </c>
      <c r="AQ71">
        <v>65.207999999999998</v>
      </c>
      <c r="AR71">
        <v>27.6</v>
      </c>
      <c r="AS71">
        <v>10.492559999999999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79.961505999999972</v>
      </c>
      <c r="BA71">
        <f t="shared" si="4"/>
        <v>2858.8144620000007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1.33</v>
      </c>
      <c r="BJ71">
        <v>0.88</v>
      </c>
      <c r="BK71">
        <v>1.84</v>
      </c>
      <c r="BL71">
        <v>0</v>
      </c>
      <c r="BM71">
        <v>0.15</v>
      </c>
      <c r="BN71">
        <v>2.34</v>
      </c>
      <c r="BO71">
        <v>3.77</v>
      </c>
      <c r="BP71">
        <v>0.27</v>
      </c>
      <c r="BQ71">
        <v>2.0099999999999998</v>
      </c>
      <c r="BR71">
        <v>2.19</v>
      </c>
      <c r="BS71">
        <v>1.38</v>
      </c>
      <c r="BT71">
        <v>2.9693719999999999</v>
      </c>
      <c r="BU71">
        <v>1.342031</v>
      </c>
      <c r="BV71">
        <v>1.9961500000000001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1.7714810000000001</v>
      </c>
      <c r="CO71">
        <v>4.2945000000000002</v>
      </c>
      <c r="CP71">
        <v>4.2584999999999997</v>
      </c>
      <c r="CQ71">
        <v>3.4356</v>
      </c>
      <c r="CR71">
        <v>0.8256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79.961505999999972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656.3999</v>
      </c>
      <c r="M72">
        <v>92.92</v>
      </c>
      <c r="N72">
        <v>119.15625</v>
      </c>
      <c r="O72">
        <v>124.7899</v>
      </c>
      <c r="P72">
        <v>117.5264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44.311</v>
      </c>
      <c r="X72">
        <v>98.34</v>
      </c>
      <c r="Y72">
        <v>0</v>
      </c>
      <c r="Z72">
        <v>7.15</v>
      </c>
      <c r="AA72">
        <v>17.774999999999999</v>
      </c>
      <c r="AB72">
        <v>27.343599999999999</v>
      </c>
      <c r="AC72">
        <v>9.4996799999999997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0.64646999999999999</v>
      </c>
      <c r="AO72">
        <v>0</v>
      </c>
      <c r="AP72">
        <v>6.4050000000000002</v>
      </c>
      <c r="AQ72">
        <v>65.207999999999998</v>
      </c>
      <c r="AR72">
        <v>11.04</v>
      </c>
      <c r="AS72">
        <v>10.492559999999999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81.09503399999997</v>
      </c>
      <c r="BA72">
        <f t="shared" si="4"/>
        <v>2937.6717940000003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1.33</v>
      </c>
      <c r="BJ72">
        <v>0.88</v>
      </c>
      <c r="BK72">
        <v>1.84</v>
      </c>
      <c r="BL72">
        <v>0</v>
      </c>
      <c r="BM72">
        <v>0.15</v>
      </c>
      <c r="BN72">
        <v>2.34</v>
      </c>
      <c r="BO72">
        <v>3.77</v>
      </c>
      <c r="BP72">
        <v>0.27</v>
      </c>
      <c r="BQ72">
        <v>2.0099999999999998</v>
      </c>
      <c r="BR72">
        <v>2.19</v>
      </c>
      <c r="BS72">
        <v>1.38</v>
      </c>
      <c r="BT72">
        <v>2.9693719999999999</v>
      </c>
      <c r="BU72">
        <v>1.342031</v>
      </c>
      <c r="BV72">
        <v>1.9961500000000001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1.7714810000000001</v>
      </c>
      <c r="CO72">
        <v>4.2945000000000002</v>
      </c>
      <c r="CP72">
        <v>4.2584999999999997</v>
      </c>
      <c r="CQ72">
        <v>3.4356</v>
      </c>
      <c r="CR72">
        <v>0.8256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81.09503399999997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656.3999</v>
      </c>
      <c r="M73">
        <v>92.92</v>
      </c>
      <c r="N73">
        <v>119.15625</v>
      </c>
      <c r="O73">
        <v>124.7899</v>
      </c>
      <c r="P73">
        <v>117.5264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44.311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0.64646999999999999</v>
      </c>
      <c r="AO73">
        <v>0</v>
      </c>
      <c r="AP73">
        <v>6.4050000000000002</v>
      </c>
      <c r="AQ73">
        <v>65.207999999999998</v>
      </c>
      <c r="AR73">
        <v>16.559999999999999</v>
      </c>
      <c r="AS73">
        <v>10.492559999999999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82.248633999999981</v>
      </c>
      <c r="BA73">
        <f t="shared" si="4"/>
        <v>3049.774985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1.33</v>
      </c>
      <c r="BJ73">
        <v>0.88</v>
      </c>
      <c r="BK73">
        <v>1.84</v>
      </c>
      <c r="BL73">
        <v>0</v>
      </c>
      <c r="BM73">
        <v>0.15</v>
      </c>
      <c r="BN73">
        <v>2.34</v>
      </c>
      <c r="BO73">
        <v>3.77</v>
      </c>
      <c r="BP73">
        <v>0.27</v>
      </c>
      <c r="BQ73">
        <v>2.0099999999999998</v>
      </c>
      <c r="BR73">
        <v>2.19</v>
      </c>
      <c r="BS73">
        <v>1.38</v>
      </c>
      <c r="BT73">
        <v>2.9693719999999999</v>
      </c>
      <c r="BU73">
        <v>1.342031</v>
      </c>
      <c r="BV73">
        <v>1.9961500000000001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1.7714810000000001</v>
      </c>
      <c r="CO73">
        <v>4.2945000000000002</v>
      </c>
      <c r="CP73">
        <v>4.2584999999999997</v>
      </c>
      <c r="CQ73">
        <v>3.4356</v>
      </c>
      <c r="CR73">
        <v>0.8256</v>
      </c>
      <c r="CS73">
        <v>2.79379</v>
      </c>
      <c r="CT73">
        <v>0.49992799999999998</v>
      </c>
      <c r="CU73">
        <v>1.6632</v>
      </c>
      <c r="CV73">
        <v>1.0948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82.248633999999981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656.3999</v>
      </c>
      <c r="M74">
        <v>92.92</v>
      </c>
      <c r="N74">
        <v>119.15625</v>
      </c>
      <c r="O74">
        <v>124.7899</v>
      </c>
      <c r="P74">
        <v>117.5264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44.311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0.64646999999999999</v>
      </c>
      <c r="AO74">
        <v>0</v>
      </c>
      <c r="AP74">
        <v>6.4050000000000002</v>
      </c>
      <c r="AQ74">
        <v>65.207999999999998</v>
      </c>
      <c r="AR74">
        <v>16.559999999999999</v>
      </c>
      <c r="AS74">
        <v>10.492559999999999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82.216233999999972</v>
      </c>
      <c r="BA74">
        <f t="shared" si="4"/>
        <v>3074.5336820000007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1.33</v>
      </c>
      <c r="BJ74">
        <v>0.88</v>
      </c>
      <c r="BK74">
        <v>1.84</v>
      </c>
      <c r="BL74">
        <v>0</v>
      </c>
      <c r="BM74">
        <v>0.15</v>
      </c>
      <c r="BN74">
        <v>2.34</v>
      </c>
      <c r="BO74">
        <v>3.77</v>
      </c>
      <c r="BP74">
        <v>0.27</v>
      </c>
      <c r="BQ74">
        <v>2.0099999999999998</v>
      </c>
      <c r="BR74">
        <v>2.19</v>
      </c>
      <c r="BS74">
        <v>1.3</v>
      </c>
      <c r="BT74">
        <v>2.9693719999999999</v>
      </c>
      <c r="BU74">
        <v>1.342031</v>
      </c>
      <c r="BV74">
        <v>1.9961500000000001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1.7714810000000001</v>
      </c>
      <c r="CO74">
        <v>4.2945000000000002</v>
      </c>
      <c r="CP74">
        <v>4.2584999999999997</v>
      </c>
      <c r="CQ74">
        <v>3.4356</v>
      </c>
      <c r="CR74">
        <v>0.8256</v>
      </c>
      <c r="CS74">
        <v>2.79379</v>
      </c>
      <c r="CT74">
        <v>0.49992799999999998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82.216233999999972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656.3999</v>
      </c>
      <c r="M75">
        <v>92.92</v>
      </c>
      <c r="N75">
        <v>119.15625</v>
      </c>
      <c r="O75">
        <v>124.7899</v>
      </c>
      <c r="P75">
        <v>117.5264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44.891609000000003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12.782</v>
      </c>
      <c r="AM75">
        <v>16.38252</v>
      </c>
      <c r="AN75">
        <v>0.64646999999999999</v>
      </c>
      <c r="AO75">
        <v>0</v>
      </c>
      <c r="AP75">
        <v>1.9215</v>
      </c>
      <c r="AQ75">
        <v>65.207999999999998</v>
      </c>
      <c r="AR75">
        <v>13.247999999999999</v>
      </c>
      <c r="AS75">
        <v>10.492559999999999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82.216233999999972</v>
      </c>
      <c r="BA75">
        <f t="shared" si="4"/>
        <v>3077.5443910000004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1.33</v>
      </c>
      <c r="BJ75">
        <v>0.88</v>
      </c>
      <c r="BK75">
        <v>1.84</v>
      </c>
      <c r="BL75">
        <v>0</v>
      </c>
      <c r="BM75">
        <v>0.15</v>
      </c>
      <c r="BN75">
        <v>2.34</v>
      </c>
      <c r="BO75">
        <v>3.77</v>
      </c>
      <c r="BP75">
        <v>0.27</v>
      </c>
      <c r="BQ75">
        <v>2.0099999999999998</v>
      </c>
      <c r="BR75">
        <v>2.19</v>
      </c>
      <c r="BS75">
        <v>1.3</v>
      </c>
      <c r="BT75">
        <v>2.9693719999999999</v>
      </c>
      <c r="BU75">
        <v>1.342031</v>
      </c>
      <c r="BV75">
        <v>1.9961500000000001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1.7714810000000001</v>
      </c>
      <c r="CO75">
        <v>4.2945000000000002</v>
      </c>
      <c r="CP75">
        <v>4.2584999999999997</v>
      </c>
      <c r="CQ75">
        <v>3.4356</v>
      </c>
      <c r="CR75">
        <v>0.8256</v>
      </c>
      <c r="CS75">
        <v>2.79379</v>
      </c>
      <c r="CT75">
        <v>0.49992799999999998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82.216233999999972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656.3999</v>
      </c>
      <c r="M76">
        <v>92.92</v>
      </c>
      <c r="N76">
        <v>119.15625</v>
      </c>
      <c r="O76">
        <v>124.7899</v>
      </c>
      <c r="P76">
        <v>117.5264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44.917999999999999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53.451999999999998</v>
      </c>
      <c r="AM76">
        <v>16.38252</v>
      </c>
      <c r="AN76">
        <v>0.64646999999999999</v>
      </c>
      <c r="AO76">
        <v>0</v>
      </c>
      <c r="AP76">
        <v>1.9215</v>
      </c>
      <c r="AQ76">
        <v>65.207999999999998</v>
      </c>
      <c r="AR76">
        <v>13.247999999999999</v>
      </c>
      <c r="AS76">
        <v>10.492559999999999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81.624033999999966</v>
      </c>
      <c r="BA76">
        <f t="shared" si="4"/>
        <v>3093.5166820000009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1.33</v>
      </c>
      <c r="BJ76">
        <v>0.88</v>
      </c>
      <c r="BK76">
        <v>1.84</v>
      </c>
      <c r="BL76">
        <v>0</v>
      </c>
      <c r="BM76">
        <v>0.15</v>
      </c>
      <c r="BN76">
        <v>2.34</v>
      </c>
      <c r="BO76">
        <v>3.77</v>
      </c>
      <c r="BP76">
        <v>0.27</v>
      </c>
      <c r="BQ76">
        <v>2.0099999999999998</v>
      </c>
      <c r="BR76">
        <v>2.19</v>
      </c>
      <c r="BS76">
        <v>1.3</v>
      </c>
      <c r="BT76">
        <v>2.9693719999999999</v>
      </c>
      <c r="BU76">
        <v>1.342031</v>
      </c>
      <c r="BV76">
        <v>1.9961500000000001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1.7714810000000001</v>
      </c>
      <c r="CO76">
        <v>4.2945000000000002</v>
      </c>
      <c r="CP76">
        <v>4.2584999999999997</v>
      </c>
      <c r="CQ76">
        <v>3.4356</v>
      </c>
      <c r="CR76">
        <v>0.8256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81.624033999999966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656.3999</v>
      </c>
      <c r="M77">
        <v>92.92</v>
      </c>
      <c r="N77">
        <v>119.15625</v>
      </c>
      <c r="O77">
        <v>124.7899</v>
      </c>
      <c r="P77">
        <v>117.5264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44.917999999999999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53.451999999999998</v>
      </c>
      <c r="AM77">
        <v>16.38252</v>
      </c>
      <c r="AN77">
        <v>0.64646999999999999</v>
      </c>
      <c r="AO77">
        <v>0</v>
      </c>
      <c r="AP77">
        <v>1.9215</v>
      </c>
      <c r="AQ77">
        <v>65.207999999999998</v>
      </c>
      <c r="AR77">
        <v>13.247999999999999</v>
      </c>
      <c r="AS77">
        <v>10.492559999999999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81.430833999999976</v>
      </c>
      <c r="BA77">
        <f t="shared" si="4"/>
        <v>3069.1915820000004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1.33</v>
      </c>
      <c r="BJ77">
        <v>0.88</v>
      </c>
      <c r="BK77">
        <v>1.84</v>
      </c>
      <c r="BL77">
        <v>0</v>
      </c>
      <c r="BM77">
        <v>0.15</v>
      </c>
      <c r="BN77">
        <v>2.34</v>
      </c>
      <c r="BO77">
        <v>3.77</v>
      </c>
      <c r="BP77">
        <v>0.27</v>
      </c>
      <c r="BQ77">
        <v>2.0099999999999998</v>
      </c>
      <c r="BR77">
        <v>2.19</v>
      </c>
      <c r="BS77">
        <v>1.3</v>
      </c>
      <c r="BT77">
        <v>2.9693719999999999</v>
      </c>
      <c r="BU77">
        <v>1.342031</v>
      </c>
      <c r="BV77">
        <v>1.9961500000000001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1.7714810000000001</v>
      </c>
      <c r="CO77">
        <v>4.2945000000000002</v>
      </c>
      <c r="CP77">
        <v>4.2584999999999997</v>
      </c>
      <c r="CQ77">
        <v>3.4356</v>
      </c>
      <c r="CR77">
        <v>0.8256</v>
      </c>
      <c r="CS77">
        <v>2.79379</v>
      </c>
      <c r="CT77">
        <v>0.49992799999999998</v>
      </c>
      <c r="CU77">
        <v>1.2474000000000001</v>
      </c>
      <c r="CV77">
        <v>0.77280000000000004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81.430833999999976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656.3999</v>
      </c>
      <c r="M78">
        <v>92.92</v>
      </c>
      <c r="N78">
        <v>119.15625</v>
      </c>
      <c r="O78">
        <v>124.7899</v>
      </c>
      <c r="P78">
        <v>117.5264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44.917999999999999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53.451999999999998</v>
      </c>
      <c r="AM78">
        <v>16.38252</v>
      </c>
      <c r="AN78">
        <v>0.64646999999999999</v>
      </c>
      <c r="AO78">
        <v>0</v>
      </c>
      <c r="AP78">
        <v>1.9215</v>
      </c>
      <c r="AQ78">
        <v>65.207999999999998</v>
      </c>
      <c r="AR78">
        <v>13.247999999999999</v>
      </c>
      <c r="AS78">
        <v>10.492559999999999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80.731833999999964</v>
      </c>
      <c r="BA78">
        <f t="shared" si="4"/>
        <v>3024.0293130000009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1.33</v>
      </c>
      <c r="BJ78">
        <v>0.88</v>
      </c>
      <c r="BK78">
        <v>1.84</v>
      </c>
      <c r="BL78">
        <v>0</v>
      </c>
      <c r="BM78">
        <v>0.15</v>
      </c>
      <c r="BN78">
        <v>2.34</v>
      </c>
      <c r="BO78">
        <v>3.77</v>
      </c>
      <c r="BP78">
        <v>0.27</v>
      </c>
      <c r="BQ78">
        <v>2.0099999999999998</v>
      </c>
      <c r="BR78">
        <v>2.19</v>
      </c>
      <c r="BS78">
        <v>1.21</v>
      </c>
      <c r="BT78">
        <v>2.9693719999999999</v>
      </c>
      <c r="BU78">
        <v>1.342031</v>
      </c>
      <c r="BV78">
        <v>1.9961500000000001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1.7714810000000001</v>
      </c>
      <c r="CO78">
        <v>4.2945000000000002</v>
      </c>
      <c r="CP78">
        <v>4.2584999999999997</v>
      </c>
      <c r="CQ78">
        <v>3.4356</v>
      </c>
      <c r="CR78">
        <v>0.8256</v>
      </c>
      <c r="CS78">
        <v>2.79379</v>
      </c>
      <c r="CT78">
        <v>0.49992799999999998</v>
      </c>
      <c r="CU78">
        <v>0.83160000000000001</v>
      </c>
      <c r="CV78">
        <v>0.5796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80.731833999999964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656.3999</v>
      </c>
      <c r="M79">
        <v>92.92</v>
      </c>
      <c r="N79">
        <v>119.15625</v>
      </c>
      <c r="O79">
        <v>124.7899</v>
      </c>
      <c r="P79">
        <v>117.5264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44.917999999999999</v>
      </c>
      <c r="X79">
        <v>98.34</v>
      </c>
      <c r="Y79">
        <v>0</v>
      </c>
      <c r="Z79">
        <v>7.15</v>
      </c>
      <c r="AA79">
        <v>11.534000000000001</v>
      </c>
      <c r="AB79">
        <v>13.602399999999999</v>
      </c>
      <c r="AC79">
        <v>10.02744</v>
      </c>
      <c r="AD79">
        <v>18.864599999999999</v>
      </c>
      <c r="AE79">
        <v>51.209028000000004</v>
      </c>
      <c r="AF79">
        <v>27.431999999999999</v>
      </c>
      <c r="AG79">
        <v>45.369599999999998</v>
      </c>
      <c r="AH79">
        <v>44.355800000000002</v>
      </c>
      <c r="AI79">
        <v>3.9569999999999999</v>
      </c>
      <c r="AJ79">
        <v>0</v>
      </c>
      <c r="AK79">
        <v>54.572499999999998</v>
      </c>
      <c r="AL79">
        <v>53.451999999999998</v>
      </c>
      <c r="AM79">
        <v>5.3780999999999999</v>
      </c>
      <c r="AN79">
        <v>0.64646999999999999</v>
      </c>
      <c r="AO79">
        <v>0</v>
      </c>
      <c r="AP79">
        <v>1.9215</v>
      </c>
      <c r="AQ79">
        <v>65.207999999999998</v>
      </c>
      <c r="AR79">
        <v>13.247999999999999</v>
      </c>
      <c r="AS79">
        <v>10.492559999999999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79.953105999999963</v>
      </c>
      <c r="BA79">
        <f t="shared" si="4"/>
        <v>2922.1608540000007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1.33</v>
      </c>
      <c r="BJ79">
        <v>0.88</v>
      </c>
      <c r="BK79">
        <v>1.84</v>
      </c>
      <c r="BL79">
        <v>0</v>
      </c>
      <c r="BM79">
        <v>0.15</v>
      </c>
      <c r="BN79">
        <v>2.34</v>
      </c>
      <c r="BO79">
        <v>3.77</v>
      </c>
      <c r="BP79">
        <v>0.27</v>
      </c>
      <c r="BQ79">
        <v>2.0099999999999998</v>
      </c>
      <c r="BR79">
        <v>2.19</v>
      </c>
      <c r="BS79">
        <v>1.1000000000000001</v>
      </c>
      <c r="BT79">
        <v>2.9693719999999999</v>
      </c>
      <c r="BU79">
        <v>1.342031</v>
      </c>
      <c r="BV79">
        <v>1.9961500000000001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1.7714810000000001</v>
      </c>
      <c r="CO79">
        <v>4.2945000000000002</v>
      </c>
      <c r="CP79">
        <v>4.2584999999999997</v>
      </c>
      <c r="CQ79">
        <v>3.4356</v>
      </c>
      <c r="CR79">
        <v>0.8256</v>
      </c>
      <c r="CS79">
        <v>2.79379</v>
      </c>
      <c r="CT79">
        <v>5.5199999999999999E-2</v>
      </c>
      <c r="CU79">
        <v>0.83160000000000001</v>
      </c>
      <c r="CV79">
        <v>0.35560000000000003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79.953105999999963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656.3999</v>
      </c>
      <c r="M80">
        <v>92.92</v>
      </c>
      <c r="N80">
        <v>119.15625</v>
      </c>
      <c r="O80">
        <v>124.7899</v>
      </c>
      <c r="P80">
        <v>117.5264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44.917999999999999</v>
      </c>
      <c r="X80">
        <v>98.34</v>
      </c>
      <c r="Y80">
        <v>0</v>
      </c>
      <c r="Z80">
        <v>6.5537999999999998</v>
      </c>
      <c r="AA80">
        <v>3.7919999999999998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45.369599999999998</v>
      </c>
      <c r="AH80">
        <v>20.028500000000001</v>
      </c>
      <c r="AI80">
        <v>0</v>
      </c>
      <c r="AJ80">
        <v>0</v>
      </c>
      <c r="AK80">
        <v>54.572499999999998</v>
      </c>
      <c r="AL80">
        <v>12.782</v>
      </c>
      <c r="AM80">
        <v>0</v>
      </c>
      <c r="AN80">
        <v>0.64646999999999999</v>
      </c>
      <c r="AO80">
        <v>0</v>
      </c>
      <c r="AP80">
        <v>1.9215</v>
      </c>
      <c r="AQ80">
        <v>65.207999999999998</v>
      </c>
      <c r="AR80">
        <v>13.247999999999999</v>
      </c>
      <c r="AS80">
        <v>10.492559999999999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79.143105999999975</v>
      </c>
      <c r="BA80">
        <f t="shared" si="4"/>
        <v>2809.0881140000006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1.33</v>
      </c>
      <c r="BJ80">
        <v>0.88</v>
      </c>
      <c r="BK80">
        <v>1.84</v>
      </c>
      <c r="BL80">
        <v>0</v>
      </c>
      <c r="BM80">
        <v>0.15</v>
      </c>
      <c r="BN80">
        <v>2.34</v>
      </c>
      <c r="BO80">
        <v>3.77</v>
      </c>
      <c r="BP80">
        <v>0.27</v>
      </c>
      <c r="BQ80">
        <v>2.0099999999999998</v>
      </c>
      <c r="BR80">
        <v>2.19</v>
      </c>
      <c r="BS80">
        <v>1.02</v>
      </c>
      <c r="BT80">
        <v>2.9693719999999999</v>
      </c>
      <c r="BU80">
        <v>1.342031</v>
      </c>
      <c r="BV80">
        <v>1.9961500000000001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1.7714810000000001</v>
      </c>
      <c r="CO80">
        <v>4.2945000000000002</v>
      </c>
      <c r="CP80">
        <v>4.2584999999999997</v>
      </c>
      <c r="CQ80">
        <v>3.4356</v>
      </c>
      <c r="CR80">
        <v>0.8256</v>
      </c>
      <c r="CS80">
        <v>2.79379</v>
      </c>
      <c r="CT80">
        <v>0</v>
      </c>
      <c r="CU80">
        <v>0.3528</v>
      </c>
      <c r="CV80">
        <v>0.15959999999999999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79.143105999999975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656.3999</v>
      </c>
      <c r="M81">
        <v>92.92</v>
      </c>
      <c r="N81">
        <v>119.15625</v>
      </c>
      <c r="O81">
        <v>124.7899</v>
      </c>
      <c r="P81">
        <v>117.5264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44.917999999999999</v>
      </c>
      <c r="X81">
        <v>98.34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0</v>
      </c>
      <c r="AI81">
        <v>0</v>
      </c>
      <c r="AJ81">
        <v>0</v>
      </c>
      <c r="AK81">
        <v>54.572499999999998</v>
      </c>
      <c r="AL81">
        <v>2.5564</v>
      </c>
      <c r="AM81">
        <v>0</v>
      </c>
      <c r="AN81">
        <v>0.64646999999999999</v>
      </c>
      <c r="AO81">
        <v>0</v>
      </c>
      <c r="AP81">
        <v>1.9215</v>
      </c>
      <c r="AQ81">
        <v>65.207999999999998</v>
      </c>
      <c r="AR81">
        <v>16.559999999999999</v>
      </c>
      <c r="AS81">
        <v>10.492559999999999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78.520705999999976</v>
      </c>
      <c r="BA81">
        <f t="shared" si="4"/>
        <v>2754.9485860000004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1.33</v>
      </c>
      <c r="BJ81">
        <v>0.88</v>
      </c>
      <c r="BK81">
        <v>1.84</v>
      </c>
      <c r="BL81">
        <v>0</v>
      </c>
      <c r="BM81">
        <v>0.15</v>
      </c>
      <c r="BN81">
        <v>2.34</v>
      </c>
      <c r="BO81">
        <v>3.77</v>
      </c>
      <c r="BP81">
        <v>0.27</v>
      </c>
      <c r="BQ81">
        <v>2.0099999999999998</v>
      </c>
      <c r="BR81">
        <v>2.19</v>
      </c>
      <c r="BS81">
        <v>0.91</v>
      </c>
      <c r="BT81">
        <v>2.9693719999999999</v>
      </c>
      <c r="BU81">
        <v>1.342031</v>
      </c>
      <c r="BV81">
        <v>1.9961500000000001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1.7714810000000001</v>
      </c>
      <c r="CO81">
        <v>4.2945000000000002</v>
      </c>
      <c r="CP81">
        <v>4.2584999999999997</v>
      </c>
      <c r="CQ81">
        <v>3.4356</v>
      </c>
      <c r="CR81">
        <v>0.8256</v>
      </c>
      <c r="CS81">
        <v>2.79379</v>
      </c>
      <c r="CT81">
        <v>0</v>
      </c>
      <c r="CU81">
        <v>0</v>
      </c>
      <c r="CV81">
        <v>0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78.520705999999976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656.3999</v>
      </c>
      <c r="M82">
        <v>92.92</v>
      </c>
      <c r="N82">
        <v>119.15625</v>
      </c>
      <c r="O82">
        <v>124.7899</v>
      </c>
      <c r="P82">
        <v>117.5264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44.917999999999999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0.64646999999999999</v>
      </c>
      <c r="AO82">
        <v>0</v>
      </c>
      <c r="AP82">
        <v>1.9215</v>
      </c>
      <c r="AQ82">
        <v>48.905999999999999</v>
      </c>
      <c r="AR82">
        <v>16.559999999999999</v>
      </c>
      <c r="AS82">
        <v>10.492559999999999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78.520705999999976</v>
      </c>
      <c r="BA82">
        <f t="shared" si="4"/>
        <v>2729.2142860000004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1.33</v>
      </c>
      <c r="BJ82">
        <v>0.88</v>
      </c>
      <c r="BK82">
        <v>1.84</v>
      </c>
      <c r="BL82">
        <v>0</v>
      </c>
      <c r="BM82">
        <v>0.15</v>
      </c>
      <c r="BN82">
        <v>2.34</v>
      </c>
      <c r="BO82">
        <v>3.77</v>
      </c>
      <c r="BP82">
        <v>0.27</v>
      </c>
      <c r="BQ82">
        <v>2.0099999999999998</v>
      </c>
      <c r="BR82">
        <v>2.19</v>
      </c>
      <c r="BS82">
        <v>0.91</v>
      </c>
      <c r="BT82">
        <v>2.9693719999999999</v>
      </c>
      <c r="BU82">
        <v>1.342031</v>
      </c>
      <c r="BV82">
        <v>1.9961500000000001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1.7714810000000001</v>
      </c>
      <c r="CO82">
        <v>4.2945000000000002</v>
      </c>
      <c r="CP82">
        <v>4.2584999999999997</v>
      </c>
      <c r="CQ82">
        <v>3.4356</v>
      </c>
      <c r="CR82">
        <v>0.8256</v>
      </c>
      <c r="CS82">
        <v>2.79379</v>
      </c>
      <c r="CT82">
        <v>0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78.520705999999976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656.3999</v>
      </c>
      <c r="M83">
        <v>92.92</v>
      </c>
      <c r="N83">
        <v>119.15625</v>
      </c>
      <c r="O83">
        <v>124.7899</v>
      </c>
      <c r="P83">
        <v>117.5264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44.917999999999999</v>
      </c>
      <c r="X83">
        <v>98.34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0.64646999999999999</v>
      </c>
      <c r="AO83">
        <v>0</v>
      </c>
      <c r="AP83">
        <v>1.9215</v>
      </c>
      <c r="AQ83">
        <v>48.905999999999999</v>
      </c>
      <c r="AR83">
        <v>19.872</v>
      </c>
      <c r="AS83">
        <v>10.492559999999999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78.520705999999976</v>
      </c>
      <c r="BA83">
        <f t="shared" si="4"/>
        <v>2701.9804859999999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1.33</v>
      </c>
      <c r="BJ83">
        <v>0.88</v>
      </c>
      <c r="BK83">
        <v>1.84</v>
      </c>
      <c r="BL83">
        <v>0</v>
      </c>
      <c r="BM83">
        <v>0.15</v>
      </c>
      <c r="BN83">
        <v>2.34</v>
      </c>
      <c r="BO83">
        <v>3.77</v>
      </c>
      <c r="BP83">
        <v>0.27</v>
      </c>
      <c r="BQ83">
        <v>2.0099999999999998</v>
      </c>
      <c r="BR83">
        <v>2.19</v>
      </c>
      <c r="BS83">
        <v>0.91</v>
      </c>
      <c r="BT83">
        <v>2.9693719999999999</v>
      </c>
      <c r="BU83">
        <v>1.342031</v>
      </c>
      <c r="BV83">
        <v>1.9961500000000001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1.7714810000000001</v>
      </c>
      <c r="CO83">
        <v>4.2945000000000002</v>
      </c>
      <c r="CP83">
        <v>4.2584999999999997</v>
      </c>
      <c r="CQ83">
        <v>3.4356</v>
      </c>
      <c r="CR83">
        <v>0.8256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78.520705999999976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656.3999</v>
      </c>
      <c r="M84">
        <v>92.92</v>
      </c>
      <c r="N84">
        <v>119.15625</v>
      </c>
      <c r="O84">
        <v>124.7899</v>
      </c>
      <c r="P84">
        <v>117.5264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44.917999999999999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0.64646999999999999</v>
      </c>
      <c r="AO84">
        <v>0</v>
      </c>
      <c r="AP84">
        <v>1.9215</v>
      </c>
      <c r="AQ84">
        <v>32.603999999999999</v>
      </c>
      <c r="AR84">
        <v>19.872</v>
      </c>
      <c r="AS84">
        <v>10.492559999999999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78.520705999999976</v>
      </c>
      <c r="BA84">
        <f t="shared" si="4"/>
        <v>2668.630486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1.33</v>
      </c>
      <c r="BJ84">
        <v>0.88</v>
      </c>
      <c r="BK84">
        <v>1.84</v>
      </c>
      <c r="BL84">
        <v>0</v>
      </c>
      <c r="BM84">
        <v>0.15</v>
      </c>
      <c r="BN84">
        <v>2.34</v>
      </c>
      <c r="BO84">
        <v>3.77</v>
      </c>
      <c r="BP84">
        <v>0.27</v>
      </c>
      <c r="BQ84">
        <v>2.0099999999999998</v>
      </c>
      <c r="BR84">
        <v>2.19</v>
      </c>
      <c r="BS84">
        <v>0.91</v>
      </c>
      <c r="BT84">
        <v>2.9693719999999999</v>
      </c>
      <c r="BU84">
        <v>1.342031</v>
      </c>
      <c r="BV84">
        <v>1.9961500000000001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1.7714810000000001</v>
      </c>
      <c r="CO84">
        <v>4.2945000000000002</v>
      </c>
      <c r="CP84">
        <v>4.2584999999999997</v>
      </c>
      <c r="CQ84">
        <v>3.4356</v>
      </c>
      <c r="CR84">
        <v>0.8256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78.520705999999976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656.3999</v>
      </c>
      <c r="M85">
        <v>92.92</v>
      </c>
      <c r="N85">
        <v>119.15625</v>
      </c>
      <c r="O85">
        <v>124.7899</v>
      </c>
      <c r="P85">
        <v>117.5264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44.917999999999999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0.64646999999999999</v>
      </c>
      <c r="AO85">
        <v>0</v>
      </c>
      <c r="AP85">
        <v>1.9215</v>
      </c>
      <c r="AQ85">
        <v>16.302</v>
      </c>
      <c r="AR85">
        <v>25.391999999999999</v>
      </c>
      <c r="AS85">
        <v>13.452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78.541604999999976</v>
      </c>
      <c r="BA85">
        <f t="shared" si="4"/>
        <v>2651.6848250000003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1.33</v>
      </c>
      <c r="BJ85">
        <v>0.88</v>
      </c>
      <c r="BK85">
        <v>1.84</v>
      </c>
      <c r="BL85">
        <v>0</v>
      </c>
      <c r="BM85">
        <v>0.15</v>
      </c>
      <c r="BN85">
        <v>2.34</v>
      </c>
      <c r="BO85">
        <v>3.77</v>
      </c>
      <c r="BP85">
        <v>0.27</v>
      </c>
      <c r="BQ85">
        <v>2.0099999999999998</v>
      </c>
      <c r="BR85">
        <v>2.19</v>
      </c>
      <c r="BS85">
        <v>0.91</v>
      </c>
      <c r="BT85">
        <v>2.9693719999999999</v>
      </c>
      <c r="BU85">
        <v>1.342031</v>
      </c>
      <c r="BV85">
        <v>2.0170490000000001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1.7714810000000001</v>
      </c>
      <c r="CO85">
        <v>4.2945000000000002</v>
      </c>
      <c r="CP85">
        <v>4.2584999999999997</v>
      </c>
      <c r="CQ85">
        <v>3.4356</v>
      </c>
      <c r="CR85">
        <v>0.8256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78.541604999999976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656.3999</v>
      </c>
      <c r="M86">
        <v>92.92</v>
      </c>
      <c r="N86">
        <v>119.15625</v>
      </c>
      <c r="O86">
        <v>124.7899</v>
      </c>
      <c r="P86">
        <v>117.5264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44.917999999999999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0.64646999999999999</v>
      </c>
      <c r="AO86">
        <v>0</v>
      </c>
      <c r="AP86">
        <v>1.9215</v>
      </c>
      <c r="AQ86">
        <v>5.94</v>
      </c>
      <c r="AR86">
        <v>25.391999999999999</v>
      </c>
      <c r="AS86">
        <v>13.452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78.542285999999976</v>
      </c>
      <c r="BA86">
        <f t="shared" si="4"/>
        <v>2641.3235060000002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1.33</v>
      </c>
      <c r="BJ86">
        <v>0.88</v>
      </c>
      <c r="BK86">
        <v>1.84</v>
      </c>
      <c r="BL86">
        <v>0</v>
      </c>
      <c r="BM86">
        <v>0.15</v>
      </c>
      <c r="BN86">
        <v>2.34</v>
      </c>
      <c r="BO86">
        <v>3.77</v>
      </c>
      <c r="BP86">
        <v>0.27</v>
      </c>
      <c r="BQ86">
        <v>2.0099999999999998</v>
      </c>
      <c r="BR86">
        <v>2.19</v>
      </c>
      <c r="BS86">
        <v>0.91</v>
      </c>
      <c r="BT86">
        <v>2.9693719999999999</v>
      </c>
      <c r="BU86">
        <v>1.342031</v>
      </c>
      <c r="BV86">
        <v>2.0177299999999998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1.7714810000000001</v>
      </c>
      <c r="CO86">
        <v>4.2945000000000002</v>
      </c>
      <c r="CP86">
        <v>4.2584999999999997</v>
      </c>
      <c r="CQ86">
        <v>3.4356</v>
      </c>
      <c r="CR86">
        <v>0.8256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78.542285999999976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656.3999</v>
      </c>
      <c r="M87">
        <v>92.92</v>
      </c>
      <c r="N87">
        <v>119.15625</v>
      </c>
      <c r="O87">
        <v>124.7899</v>
      </c>
      <c r="P87">
        <v>117.5264</v>
      </c>
      <c r="Q87">
        <v>21.5626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44.917999999999999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0.64646999999999999</v>
      </c>
      <c r="AO87">
        <v>0</v>
      </c>
      <c r="AP87">
        <v>1.1529</v>
      </c>
      <c r="AQ87">
        <v>0</v>
      </c>
      <c r="AR87">
        <v>22.08</v>
      </c>
      <c r="AS87">
        <v>16.142399999999999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78.264554999999973</v>
      </c>
      <c r="BA87">
        <f t="shared" si="4"/>
        <v>2633.7155750000002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1.33</v>
      </c>
      <c r="BJ87">
        <v>0.88</v>
      </c>
      <c r="BK87">
        <v>1.84</v>
      </c>
      <c r="BL87">
        <v>0</v>
      </c>
      <c r="BM87">
        <v>0.16</v>
      </c>
      <c r="BN87">
        <v>2.34</v>
      </c>
      <c r="BO87">
        <v>3.77</v>
      </c>
      <c r="BP87">
        <v>0.27</v>
      </c>
      <c r="BQ87">
        <v>2.0099999999999998</v>
      </c>
      <c r="BR87">
        <v>2.19</v>
      </c>
      <c r="BS87">
        <v>0.91</v>
      </c>
      <c r="BT87">
        <v>2.9693719999999999</v>
      </c>
      <c r="BU87">
        <v>1.342031</v>
      </c>
      <c r="BV87">
        <v>2.0177299999999998</v>
      </c>
      <c r="BW87">
        <v>1.9426559999999999</v>
      </c>
      <c r="BX87">
        <v>1.959376</v>
      </c>
      <c r="BY87">
        <v>2.396331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1.7714810000000001</v>
      </c>
      <c r="CO87">
        <v>4.2945000000000002</v>
      </c>
      <c r="CP87">
        <v>4.2584999999999997</v>
      </c>
      <c r="CQ87">
        <v>3.4356</v>
      </c>
      <c r="CR87">
        <v>0.8256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78.264554999999973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656.3999</v>
      </c>
      <c r="M88">
        <v>92.92</v>
      </c>
      <c r="N88">
        <v>119.15625</v>
      </c>
      <c r="O88">
        <v>124.7899</v>
      </c>
      <c r="P88">
        <v>117.5264</v>
      </c>
      <c r="Q88">
        <v>21.5626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44.917999999999999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0.64646999999999999</v>
      </c>
      <c r="AO88">
        <v>0</v>
      </c>
      <c r="AP88">
        <v>1.1529</v>
      </c>
      <c r="AQ88">
        <v>0</v>
      </c>
      <c r="AR88">
        <v>22.08</v>
      </c>
      <c r="AS88">
        <v>16.142399999999999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78.264554999999973</v>
      </c>
      <c r="BA88">
        <f t="shared" si="4"/>
        <v>2633.7155750000002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1.33</v>
      </c>
      <c r="BJ88">
        <v>0.88</v>
      </c>
      <c r="BK88">
        <v>1.84</v>
      </c>
      <c r="BL88">
        <v>0</v>
      </c>
      <c r="BM88">
        <v>0.16</v>
      </c>
      <c r="BN88">
        <v>2.34</v>
      </c>
      <c r="BO88">
        <v>3.77</v>
      </c>
      <c r="BP88">
        <v>0.27</v>
      </c>
      <c r="BQ88">
        <v>2.0099999999999998</v>
      </c>
      <c r="BR88">
        <v>2.19</v>
      </c>
      <c r="BS88">
        <v>0.91</v>
      </c>
      <c r="BT88">
        <v>2.9693719999999999</v>
      </c>
      <c r="BU88">
        <v>1.342031</v>
      </c>
      <c r="BV88">
        <v>2.0177299999999998</v>
      </c>
      <c r="BW88">
        <v>1.9426559999999999</v>
      </c>
      <c r="BX88">
        <v>1.959376</v>
      </c>
      <c r="BY88">
        <v>2.396331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1.7714810000000001</v>
      </c>
      <c r="CO88">
        <v>4.2945000000000002</v>
      </c>
      <c r="CP88">
        <v>4.2584999999999997</v>
      </c>
      <c r="CQ88">
        <v>3.4356</v>
      </c>
      <c r="CR88">
        <v>0.8256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78.264554999999973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656.3999</v>
      </c>
      <c r="M89">
        <v>92.92</v>
      </c>
      <c r="N89">
        <v>119.15625</v>
      </c>
      <c r="O89">
        <v>124.7899</v>
      </c>
      <c r="P89">
        <v>122.99679999999999</v>
      </c>
      <c r="Q89">
        <v>21.277699999999999</v>
      </c>
      <c r="R89">
        <v>41.177999999999997</v>
      </c>
      <c r="S89">
        <v>25.698399999999999</v>
      </c>
      <c r="T89">
        <v>0.56000000000000005</v>
      </c>
      <c r="U89">
        <v>348.97500000000002</v>
      </c>
      <c r="V89">
        <v>18.1401</v>
      </c>
      <c r="W89">
        <v>45.498609000000002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0.64646999999999999</v>
      </c>
      <c r="AO89">
        <v>0</v>
      </c>
      <c r="AP89">
        <v>1.1529</v>
      </c>
      <c r="AQ89">
        <v>0</v>
      </c>
      <c r="AR89">
        <v>19.872</v>
      </c>
      <c r="AS89">
        <v>16.142399999999999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78.264554999999973</v>
      </c>
      <c r="BA89">
        <f t="shared" si="4"/>
        <v>2636.3760840000004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1.33</v>
      </c>
      <c r="BJ89">
        <v>0.88</v>
      </c>
      <c r="BK89">
        <v>1.84</v>
      </c>
      <c r="BL89">
        <v>0</v>
      </c>
      <c r="BM89">
        <v>0.16</v>
      </c>
      <c r="BN89">
        <v>2.34</v>
      </c>
      <c r="BO89">
        <v>3.77</v>
      </c>
      <c r="BP89">
        <v>0.27</v>
      </c>
      <c r="BQ89">
        <v>2.0099999999999998</v>
      </c>
      <c r="BR89">
        <v>2.19</v>
      </c>
      <c r="BS89">
        <v>0.91</v>
      </c>
      <c r="BT89">
        <v>2.9693719999999999</v>
      </c>
      <c r="BU89">
        <v>1.342031</v>
      </c>
      <c r="BV89">
        <v>2.0177299999999998</v>
      </c>
      <c r="BW89">
        <v>1.9426559999999999</v>
      </c>
      <c r="BX89">
        <v>1.959376</v>
      </c>
      <c r="BY89">
        <v>2.396331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1.7714810000000001</v>
      </c>
      <c r="CO89">
        <v>4.2945000000000002</v>
      </c>
      <c r="CP89">
        <v>4.2584999999999997</v>
      </c>
      <c r="CQ89">
        <v>3.4356</v>
      </c>
      <c r="CR89">
        <v>0.8256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78.264554999999973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656.3999</v>
      </c>
      <c r="M90">
        <v>92.92</v>
      </c>
      <c r="N90">
        <v>119.15625</v>
      </c>
      <c r="O90">
        <v>124.7899</v>
      </c>
      <c r="P90">
        <v>122.99679999999999</v>
      </c>
      <c r="Q90">
        <v>21.277699999999999</v>
      </c>
      <c r="R90">
        <v>41.177999999999997</v>
      </c>
      <c r="S90">
        <v>25.698399999999999</v>
      </c>
      <c r="T90">
        <v>0.56000000000000005</v>
      </c>
      <c r="U90">
        <v>348.97500000000002</v>
      </c>
      <c r="V90">
        <v>18.1401</v>
      </c>
      <c r="W90">
        <v>45.524999999999999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0.64646999999999999</v>
      </c>
      <c r="AO90">
        <v>0</v>
      </c>
      <c r="AP90">
        <v>1.1529</v>
      </c>
      <c r="AQ90">
        <v>0</v>
      </c>
      <c r="AR90">
        <v>19.872</v>
      </c>
      <c r="AS90">
        <v>16.142399999999999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78.264554999999973</v>
      </c>
      <c r="BA90">
        <f t="shared" si="4"/>
        <v>2636.4024750000008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1.33</v>
      </c>
      <c r="BJ90">
        <v>0.88</v>
      </c>
      <c r="BK90">
        <v>1.84</v>
      </c>
      <c r="BL90">
        <v>0</v>
      </c>
      <c r="BM90">
        <v>0.16</v>
      </c>
      <c r="BN90">
        <v>2.34</v>
      </c>
      <c r="BO90">
        <v>3.77</v>
      </c>
      <c r="BP90">
        <v>0.27</v>
      </c>
      <c r="BQ90">
        <v>2.0099999999999998</v>
      </c>
      <c r="BR90">
        <v>2.19</v>
      </c>
      <c r="BS90">
        <v>0.91</v>
      </c>
      <c r="BT90">
        <v>2.9693719999999999</v>
      </c>
      <c r="BU90">
        <v>1.342031</v>
      </c>
      <c r="BV90">
        <v>2.0177299999999998</v>
      </c>
      <c r="BW90">
        <v>1.9426559999999999</v>
      </c>
      <c r="BX90">
        <v>1.959376</v>
      </c>
      <c r="BY90">
        <v>2.396331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1.7714810000000001</v>
      </c>
      <c r="CO90">
        <v>4.2945000000000002</v>
      </c>
      <c r="CP90">
        <v>4.2584999999999997</v>
      </c>
      <c r="CQ90">
        <v>3.4356</v>
      </c>
      <c r="CR90">
        <v>0.8256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78.264554999999973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605.951729</v>
      </c>
      <c r="L91">
        <v>649.96090000000004</v>
      </c>
      <c r="M91">
        <v>92.92</v>
      </c>
      <c r="N91">
        <v>119.15625</v>
      </c>
      <c r="O91">
        <v>124.7899</v>
      </c>
      <c r="P91">
        <v>122.99679999999999</v>
      </c>
      <c r="Q91">
        <v>21.277699999999999</v>
      </c>
      <c r="R91">
        <v>41.177999999999997</v>
      </c>
      <c r="S91">
        <v>25.698399999999999</v>
      </c>
      <c r="T91">
        <v>0.56000000000000005</v>
      </c>
      <c r="U91">
        <v>348.97500000000002</v>
      </c>
      <c r="V91">
        <v>18.1401</v>
      </c>
      <c r="W91">
        <v>45.524999999999999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0.64646999999999999</v>
      </c>
      <c r="AO91">
        <v>0</v>
      </c>
      <c r="AP91">
        <v>1.1529</v>
      </c>
      <c r="AQ91">
        <v>0</v>
      </c>
      <c r="AR91">
        <v>19.872</v>
      </c>
      <c r="AS91">
        <v>16.142399999999999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78.49392899999998</v>
      </c>
      <c r="BA91">
        <f t="shared" si="4"/>
        <v>2550.9183780000003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1.36</v>
      </c>
      <c r="BJ91">
        <v>0.89</v>
      </c>
      <c r="BK91">
        <v>1.84</v>
      </c>
      <c r="BL91">
        <v>0</v>
      </c>
      <c r="BM91">
        <v>0.16</v>
      </c>
      <c r="BN91">
        <v>2.34</v>
      </c>
      <c r="BO91">
        <v>3.77</v>
      </c>
      <c r="BP91">
        <v>0.27</v>
      </c>
      <c r="BQ91">
        <v>2.0099999999999998</v>
      </c>
      <c r="BR91">
        <v>2.19</v>
      </c>
      <c r="BS91">
        <v>0.91</v>
      </c>
      <c r="BT91">
        <v>2.9693719999999999</v>
      </c>
      <c r="BU91">
        <v>1.342031</v>
      </c>
      <c r="BV91">
        <v>2.0177299999999998</v>
      </c>
      <c r="BW91">
        <v>1.9426559999999999</v>
      </c>
      <c r="BX91">
        <v>1.959376</v>
      </c>
      <c r="BY91">
        <v>2.5857049999999999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1.7714810000000001</v>
      </c>
      <c r="CO91">
        <v>4.2945000000000002</v>
      </c>
      <c r="CP91">
        <v>4.2584999999999997</v>
      </c>
      <c r="CQ91">
        <v>3.4356</v>
      </c>
      <c r="CR91">
        <v>0.8256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78.49392899999998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550.02350000000001</v>
      </c>
      <c r="L92">
        <v>649.96090000000004</v>
      </c>
      <c r="M92">
        <v>92.92</v>
      </c>
      <c r="N92">
        <v>119.15625</v>
      </c>
      <c r="O92">
        <v>124.7899</v>
      </c>
      <c r="P92">
        <v>122.99679999999999</v>
      </c>
      <c r="Q92">
        <v>21.277699999999999</v>
      </c>
      <c r="R92">
        <v>41.177999999999997</v>
      </c>
      <c r="S92">
        <v>25.698399999999999</v>
      </c>
      <c r="T92">
        <v>0.56000000000000005</v>
      </c>
      <c r="U92">
        <v>348.97500000000002</v>
      </c>
      <c r="V92">
        <v>18.1401</v>
      </c>
      <c r="W92">
        <v>45.524999999999999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0.64646999999999999</v>
      </c>
      <c r="AO92">
        <v>0</v>
      </c>
      <c r="AP92">
        <v>1.1529</v>
      </c>
      <c r="AQ92">
        <v>0</v>
      </c>
      <c r="AR92">
        <v>19.872</v>
      </c>
      <c r="AS92">
        <v>16.142399999999999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78.602269999999976</v>
      </c>
      <c r="BA92">
        <f t="shared" si="4"/>
        <v>2495.0984900000003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1.37</v>
      </c>
      <c r="BJ92">
        <v>0.89</v>
      </c>
      <c r="BK92">
        <v>1.84</v>
      </c>
      <c r="BL92">
        <v>0</v>
      </c>
      <c r="BM92">
        <v>0.16</v>
      </c>
      <c r="BN92">
        <v>2.34</v>
      </c>
      <c r="BO92">
        <v>3.77</v>
      </c>
      <c r="BP92">
        <v>0.27</v>
      </c>
      <c r="BQ92">
        <v>2.0099999999999998</v>
      </c>
      <c r="BR92">
        <v>2.19</v>
      </c>
      <c r="BS92">
        <v>0.91</v>
      </c>
      <c r="BT92">
        <v>2.9693719999999999</v>
      </c>
      <c r="BU92">
        <v>1.342031</v>
      </c>
      <c r="BV92">
        <v>2.0177299999999998</v>
      </c>
      <c r="BW92">
        <v>1.9426559999999999</v>
      </c>
      <c r="BX92">
        <v>1.959376</v>
      </c>
      <c r="BY92">
        <v>2.6840459999999999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1.7714810000000001</v>
      </c>
      <c r="CO92">
        <v>4.2945000000000002</v>
      </c>
      <c r="CP92">
        <v>4.2584999999999997</v>
      </c>
      <c r="CQ92">
        <v>3.4356</v>
      </c>
      <c r="CR92">
        <v>0.8256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78.602269999999976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555.02350000000001</v>
      </c>
      <c r="L93">
        <v>649.96090000000004</v>
      </c>
      <c r="M93">
        <v>92.92</v>
      </c>
      <c r="N93">
        <v>119.15625</v>
      </c>
      <c r="O93">
        <v>124.7899</v>
      </c>
      <c r="P93">
        <v>122.99679999999999</v>
      </c>
      <c r="Q93">
        <v>21.277699999999999</v>
      </c>
      <c r="R93">
        <v>41.177999999999997</v>
      </c>
      <c r="S93">
        <v>25.698399999999999</v>
      </c>
      <c r="T93">
        <v>0.56000000000000005</v>
      </c>
      <c r="U93">
        <v>348.97500000000002</v>
      </c>
      <c r="V93">
        <v>18.1401</v>
      </c>
      <c r="W93">
        <v>45.524999999999999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19.872</v>
      </c>
      <c r="AS93">
        <v>13.452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78.602285999999978</v>
      </c>
      <c r="BA93">
        <f t="shared" si="4"/>
        <v>2507.6337060000005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1.37</v>
      </c>
      <c r="BJ93">
        <v>0.89</v>
      </c>
      <c r="BK93">
        <v>1.84</v>
      </c>
      <c r="BL93">
        <v>0</v>
      </c>
      <c r="BM93">
        <v>0.16</v>
      </c>
      <c r="BN93">
        <v>2.34</v>
      </c>
      <c r="BO93">
        <v>3.77</v>
      </c>
      <c r="BP93">
        <v>0.27</v>
      </c>
      <c r="BQ93">
        <v>2.0099999999999998</v>
      </c>
      <c r="BR93">
        <v>2.19</v>
      </c>
      <c r="BS93">
        <v>0.91</v>
      </c>
      <c r="BT93">
        <v>2.9693719999999999</v>
      </c>
      <c r="BU93">
        <v>1.342031</v>
      </c>
      <c r="BV93">
        <v>2.0177299999999998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1.7714810000000001</v>
      </c>
      <c r="CO93">
        <v>4.2945000000000002</v>
      </c>
      <c r="CP93">
        <v>4.2584999999999997</v>
      </c>
      <c r="CQ93">
        <v>3.4356</v>
      </c>
      <c r="CR93">
        <v>0.8256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78.602285999999978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555.66890000000001</v>
      </c>
      <c r="L94">
        <v>550.47130000000004</v>
      </c>
      <c r="M94">
        <v>92.92</v>
      </c>
      <c r="N94">
        <v>119.15625</v>
      </c>
      <c r="O94">
        <v>124.7899</v>
      </c>
      <c r="P94">
        <v>122.99679999999999</v>
      </c>
      <c r="Q94">
        <v>16.947700000000001</v>
      </c>
      <c r="R94">
        <v>30.928000000000001</v>
      </c>
      <c r="S94">
        <v>20.048400000000001</v>
      </c>
      <c r="T94">
        <v>0.56000000000000005</v>
      </c>
      <c r="U94">
        <v>348.97500000000002</v>
      </c>
      <c r="V94">
        <v>14.5747</v>
      </c>
      <c r="W94">
        <v>33.138599999999997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19.872</v>
      </c>
      <c r="AS94">
        <v>13.452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78.552285999999967</v>
      </c>
      <c r="BA94">
        <f t="shared" si="4"/>
        <v>2393.0570060000005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1.33</v>
      </c>
      <c r="BJ94">
        <v>0.88</v>
      </c>
      <c r="BK94">
        <v>1.84</v>
      </c>
      <c r="BL94">
        <v>0</v>
      </c>
      <c r="BM94">
        <v>0.16</v>
      </c>
      <c r="BN94">
        <v>2.34</v>
      </c>
      <c r="BO94">
        <v>3.77</v>
      </c>
      <c r="BP94">
        <v>0.27</v>
      </c>
      <c r="BQ94">
        <v>2.0099999999999998</v>
      </c>
      <c r="BR94">
        <v>2.19</v>
      </c>
      <c r="BS94">
        <v>0.91</v>
      </c>
      <c r="BT94">
        <v>2.9693719999999999</v>
      </c>
      <c r="BU94">
        <v>1.342031</v>
      </c>
      <c r="BV94">
        <v>2.0177299999999998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1.7714810000000001</v>
      </c>
      <c r="CO94">
        <v>4.2945000000000002</v>
      </c>
      <c r="CP94">
        <v>4.2584999999999997</v>
      </c>
      <c r="CQ94">
        <v>3.4356</v>
      </c>
      <c r="CR94">
        <v>0.8256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78.552285999999967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545.66890000000001</v>
      </c>
      <c r="L95">
        <v>450.47129999999999</v>
      </c>
      <c r="M95">
        <v>92.92</v>
      </c>
      <c r="N95">
        <v>119.15625</v>
      </c>
      <c r="O95">
        <v>124.7899</v>
      </c>
      <c r="P95">
        <v>122.99679999999999</v>
      </c>
      <c r="Q95">
        <v>16.947700000000001</v>
      </c>
      <c r="R95">
        <v>30.928000000000001</v>
      </c>
      <c r="S95">
        <v>20.048400000000001</v>
      </c>
      <c r="T95">
        <v>0.56000000000000005</v>
      </c>
      <c r="U95">
        <v>348.97500000000002</v>
      </c>
      <c r="V95">
        <v>14.5747</v>
      </c>
      <c r="W95">
        <v>33.138599999999997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0.64646999999999999</v>
      </c>
      <c r="AO95">
        <v>0</v>
      </c>
      <c r="AP95">
        <v>1.1529</v>
      </c>
      <c r="AQ95">
        <v>0</v>
      </c>
      <c r="AR95">
        <v>15.456</v>
      </c>
      <c r="AS95">
        <v>13.452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78.583240999999973</v>
      </c>
      <c r="BA95">
        <f t="shared" si="4"/>
        <v>2278.6719610000005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1.33</v>
      </c>
      <c r="BJ95">
        <v>0.88</v>
      </c>
      <c r="BK95">
        <v>1.84</v>
      </c>
      <c r="BL95">
        <v>0</v>
      </c>
      <c r="BM95">
        <v>0.17</v>
      </c>
      <c r="BN95">
        <v>2.34</v>
      </c>
      <c r="BO95">
        <v>3.77</v>
      </c>
      <c r="BP95">
        <v>0.27</v>
      </c>
      <c r="BQ95">
        <v>2.0099999999999998</v>
      </c>
      <c r="BR95">
        <v>2.19</v>
      </c>
      <c r="BS95">
        <v>0.91</v>
      </c>
      <c r="BT95">
        <v>2.9693719999999999</v>
      </c>
      <c r="BU95">
        <v>1.342031</v>
      </c>
      <c r="BV95">
        <v>2.0386850000000001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1.7714810000000001</v>
      </c>
      <c r="CO95">
        <v>4.2945000000000002</v>
      </c>
      <c r="CP95">
        <v>4.2584999999999997</v>
      </c>
      <c r="CQ95">
        <v>3.4356</v>
      </c>
      <c r="CR95">
        <v>0.8256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78.583240999999973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423.56987600000002</v>
      </c>
      <c r="L96">
        <v>343.12670000000003</v>
      </c>
      <c r="M96">
        <v>92.92</v>
      </c>
      <c r="N96">
        <v>119.15625</v>
      </c>
      <c r="O96">
        <v>124.7899</v>
      </c>
      <c r="P96">
        <v>122.99679999999999</v>
      </c>
      <c r="Q96">
        <v>16.947700000000001</v>
      </c>
      <c r="R96">
        <v>30.928000000000001</v>
      </c>
      <c r="S96">
        <v>20.048400000000001</v>
      </c>
      <c r="T96">
        <v>0.56000000000000005</v>
      </c>
      <c r="U96">
        <v>348.97500000000002</v>
      </c>
      <c r="V96">
        <v>14.5747</v>
      </c>
      <c r="W96">
        <v>33.138599999999997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53.451999999999998</v>
      </c>
      <c r="AM96">
        <v>0</v>
      </c>
      <c r="AN96">
        <v>0.64646999999999999</v>
      </c>
      <c r="AO96">
        <v>0</v>
      </c>
      <c r="AP96">
        <v>1.1529</v>
      </c>
      <c r="AQ96">
        <v>0</v>
      </c>
      <c r="AR96">
        <v>15.456</v>
      </c>
      <c r="AS96">
        <v>13.452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78.583865999999972</v>
      </c>
      <c r="BA96">
        <f t="shared" si="4"/>
        <v>2049.2289619999997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1.33</v>
      </c>
      <c r="BJ96">
        <v>0.88</v>
      </c>
      <c r="BK96">
        <v>1.84</v>
      </c>
      <c r="BL96">
        <v>0</v>
      </c>
      <c r="BM96">
        <v>0.17</v>
      </c>
      <c r="BN96">
        <v>2.34</v>
      </c>
      <c r="BO96">
        <v>3.77</v>
      </c>
      <c r="BP96">
        <v>0.27</v>
      </c>
      <c r="BQ96">
        <v>2.0099999999999998</v>
      </c>
      <c r="BR96">
        <v>2.19</v>
      </c>
      <c r="BS96">
        <v>0.91</v>
      </c>
      <c r="BT96">
        <v>2.9693719999999999</v>
      </c>
      <c r="BU96">
        <v>1.342031</v>
      </c>
      <c r="BV96">
        <v>2.03931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1.7714810000000001</v>
      </c>
      <c r="CO96">
        <v>4.2945000000000002</v>
      </c>
      <c r="CP96">
        <v>4.2584999999999997</v>
      </c>
      <c r="CQ96">
        <v>3.4356</v>
      </c>
      <c r="CR96">
        <v>0.8256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78.583865999999972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392</v>
      </c>
      <c r="L97">
        <v>343.12670000000003</v>
      </c>
      <c r="M97">
        <v>92.92</v>
      </c>
      <c r="N97">
        <v>119.15625</v>
      </c>
      <c r="O97">
        <v>124.7899</v>
      </c>
      <c r="P97">
        <v>122.99679999999999</v>
      </c>
      <c r="Q97">
        <v>16.947700000000001</v>
      </c>
      <c r="R97">
        <v>30.928000000000001</v>
      </c>
      <c r="S97">
        <v>20.048400000000001</v>
      </c>
      <c r="T97">
        <v>0.56000000000000005</v>
      </c>
      <c r="U97">
        <v>348.97500000000002</v>
      </c>
      <c r="V97">
        <v>14.5747</v>
      </c>
      <c r="W97">
        <v>33.138599999999997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53.451999999999998</v>
      </c>
      <c r="AM97">
        <v>0</v>
      </c>
      <c r="AN97">
        <v>0.64646999999999999</v>
      </c>
      <c r="AO97">
        <v>0</v>
      </c>
      <c r="AP97">
        <v>1.1529</v>
      </c>
      <c r="AQ97">
        <v>0</v>
      </c>
      <c r="AR97">
        <v>15.456</v>
      </c>
      <c r="AS97">
        <v>13.452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78.583865999999972</v>
      </c>
      <c r="BA97">
        <f t="shared" si="4"/>
        <v>2017.6590859999997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1.33</v>
      </c>
      <c r="BJ97">
        <v>0.88</v>
      </c>
      <c r="BK97">
        <v>1.84</v>
      </c>
      <c r="BL97">
        <v>0</v>
      </c>
      <c r="BM97">
        <v>0.17</v>
      </c>
      <c r="BN97">
        <v>2.34</v>
      </c>
      <c r="BO97">
        <v>3.77</v>
      </c>
      <c r="BP97">
        <v>0.27</v>
      </c>
      <c r="BQ97">
        <v>2.0099999999999998</v>
      </c>
      <c r="BR97">
        <v>2.19</v>
      </c>
      <c r="BS97">
        <v>0.91</v>
      </c>
      <c r="BT97">
        <v>2.9693719999999999</v>
      </c>
      <c r="BU97">
        <v>1.342031</v>
      </c>
      <c r="BV97">
        <v>2.03931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1.7714810000000001</v>
      </c>
      <c r="CO97">
        <v>4.2945000000000002</v>
      </c>
      <c r="CP97">
        <v>4.2584999999999997</v>
      </c>
      <c r="CQ97">
        <v>3.4356</v>
      </c>
      <c r="CR97">
        <v>0.8256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78.583865999999972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392</v>
      </c>
      <c r="L98">
        <v>343.12670000000003</v>
      </c>
      <c r="M98">
        <v>92.92</v>
      </c>
      <c r="N98">
        <v>119.15625</v>
      </c>
      <c r="O98">
        <v>124.7899</v>
      </c>
      <c r="P98">
        <v>122.99679999999999</v>
      </c>
      <c r="Q98">
        <v>16.947700000000001</v>
      </c>
      <c r="R98">
        <v>30.928000000000001</v>
      </c>
      <c r="S98">
        <v>20.048400000000001</v>
      </c>
      <c r="T98">
        <v>0.56000000000000005</v>
      </c>
      <c r="U98">
        <v>348.97500000000002</v>
      </c>
      <c r="V98">
        <v>14.5747</v>
      </c>
      <c r="W98">
        <v>33.138599999999997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0.64646999999999999</v>
      </c>
      <c r="AO98">
        <v>0</v>
      </c>
      <c r="AP98">
        <v>1.1529</v>
      </c>
      <c r="AQ98">
        <v>0</v>
      </c>
      <c r="AR98">
        <v>17.664000000000001</v>
      </c>
      <c r="AS98">
        <v>16.142399999999999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78.583865999999972</v>
      </c>
      <c r="BA98">
        <f t="shared" si="4"/>
        <v>1981.8874859999996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1.33</v>
      </c>
      <c r="BJ98">
        <v>0.88</v>
      </c>
      <c r="BK98">
        <v>1.84</v>
      </c>
      <c r="BL98">
        <v>0</v>
      </c>
      <c r="BM98">
        <v>0.17</v>
      </c>
      <c r="BN98">
        <v>2.34</v>
      </c>
      <c r="BO98">
        <v>3.77</v>
      </c>
      <c r="BP98">
        <v>0.27</v>
      </c>
      <c r="BQ98">
        <v>2.0099999999999998</v>
      </c>
      <c r="BR98">
        <v>2.19</v>
      </c>
      <c r="BS98">
        <v>0.91</v>
      </c>
      <c r="BT98">
        <v>2.9693719999999999</v>
      </c>
      <c r="BU98">
        <v>1.342031</v>
      </c>
      <c r="BV98">
        <v>2.03931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1.7714810000000001</v>
      </c>
      <c r="CO98">
        <v>4.2945000000000002</v>
      </c>
      <c r="CP98">
        <v>4.2584999999999997</v>
      </c>
      <c r="CQ98">
        <v>3.4356</v>
      </c>
      <c r="CR98">
        <v>0.8256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78.583865999999972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1.0189394000000001E-2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14.241175110499984</v>
      </c>
      <c r="L99">
        <f t="shared" si="6"/>
        <v>13.626623748249978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2.885045700000004</v>
      </c>
      <c r="Q99">
        <f t="shared" si="6"/>
        <v>0.45133673049999978</v>
      </c>
      <c r="R99">
        <f t="shared" si="6"/>
        <v>0.83733105175000044</v>
      </c>
      <c r="S99">
        <f t="shared" si="6"/>
        <v>0.53876285225000065</v>
      </c>
      <c r="T99">
        <f t="shared" si="6"/>
        <v>1.3440000000000016E-2</v>
      </c>
      <c r="U99">
        <f t="shared" si="6"/>
        <v>8.3753999999999849</v>
      </c>
      <c r="V99">
        <f t="shared" si="6"/>
        <v>0.34406695074999993</v>
      </c>
      <c r="W99">
        <f t="shared" si="6"/>
        <v>0.88071679525000102</v>
      </c>
      <c r="X99">
        <f t="shared" si="6"/>
        <v>2.1163409482500013</v>
      </c>
      <c r="Y99">
        <f t="shared" si="6"/>
        <v>0</v>
      </c>
      <c r="Z99">
        <f t="shared" si="6"/>
        <v>5.7394699999999979E-2</v>
      </c>
      <c r="AA99">
        <f t="shared" si="6"/>
        <v>8.7682889999999999E-2</v>
      </c>
      <c r="AB99">
        <f t="shared" si="6"/>
        <v>0.20102403999999996</v>
      </c>
      <c r="AC99">
        <f t="shared" si="6"/>
        <v>0.15199323075000004</v>
      </c>
      <c r="AD99">
        <f t="shared" si="6"/>
        <v>0.13625572500000002</v>
      </c>
      <c r="AE99">
        <f t="shared" si="6"/>
        <v>0.27900228599999999</v>
      </c>
      <c r="AF99">
        <f t="shared" si="6"/>
        <v>0.36210240000000005</v>
      </c>
      <c r="AG99">
        <f t="shared" si="6"/>
        <v>1.0888704</v>
      </c>
      <c r="AH99">
        <f t="shared" si="6"/>
        <v>0.62527999999999995</v>
      </c>
      <c r="AI99">
        <f t="shared" si="6"/>
        <v>5.5397999999999975E-2</v>
      </c>
      <c r="AJ99">
        <f t="shared" si="6"/>
        <v>0</v>
      </c>
      <c r="AK99">
        <f t="shared" si="6"/>
        <v>1.3097400000000032</v>
      </c>
      <c r="AL99">
        <f t="shared" si="6"/>
        <v>0.27202420000000033</v>
      </c>
      <c r="AM99">
        <f t="shared" si="6"/>
        <v>4.5962069999999994E-2</v>
      </c>
      <c r="AN99">
        <f t="shared" si="6"/>
        <v>1.526061000000001E-2</v>
      </c>
      <c r="AO99">
        <f t="shared" si="6"/>
        <v>0</v>
      </c>
      <c r="AP99">
        <f t="shared" si="6"/>
        <v>4.9766849999999974E-2</v>
      </c>
      <c r="AQ99">
        <f t="shared" si="6"/>
        <v>0.64680000000000004</v>
      </c>
      <c r="AR99">
        <f t="shared" si="6"/>
        <v>0.33230400000000021</v>
      </c>
      <c r="AS99">
        <f t="shared" si="6"/>
        <v>0.29866803000000031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1.8985955840000002</v>
      </c>
      <c r="BA99">
        <f t="shared" si="4"/>
        <v>60.500191606249949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5.3720000000000004E-2</v>
      </c>
      <c r="BG99">
        <f t="shared" si="7"/>
        <v>4.2959999999999998E-2</v>
      </c>
      <c r="BH99">
        <f t="shared" si="7"/>
        <v>0.1512</v>
      </c>
      <c r="BI99">
        <f t="shared" si="7"/>
        <v>3.2462499999999998E-2</v>
      </c>
      <c r="BJ99">
        <f t="shared" si="7"/>
        <v>2.1424999999999975E-2</v>
      </c>
      <c r="BK99">
        <f t="shared" si="7"/>
        <v>4.3715000000000039E-2</v>
      </c>
      <c r="BL99">
        <f t="shared" si="7"/>
        <v>0</v>
      </c>
      <c r="BM99">
        <f t="shared" si="7"/>
        <v>3.1425000000000042E-3</v>
      </c>
      <c r="BN99">
        <f t="shared" si="7"/>
        <v>5.6160000000000071E-2</v>
      </c>
      <c r="BO99">
        <f t="shared" si="7"/>
        <v>9.0479999999999949E-2</v>
      </c>
      <c r="BP99">
        <f t="shared" si="7"/>
        <v>6.4799999999999918E-3</v>
      </c>
      <c r="BQ99">
        <f t="shared" si="7"/>
        <v>4.823999999999995E-2</v>
      </c>
      <c r="BR99">
        <f t="shared" si="7"/>
        <v>5.2559999999999961E-2</v>
      </c>
      <c r="BS99">
        <f t="shared" si="7"/>
        <v>2.8164999999999961E-2</v>
      </c>
      <c r="BT99">
        <f t="shared" si="7"/>
        <v>7.1264927999999936E-2</v>
      </c>
      <c r="BU99">
        <f t="shared" si="7"/>
        <v>3.220874400000006E-2</v>
      </c>
      <c r="BV99">
        <f t="shared" si="7"/>
        <v>4.8749933749999988E-2</v>
      </c>
      <c r="BW99">
        <f t="shared" si="7"/>
        <v>4.6623743999999995E-2</v>
      </c>
      <c r="BX99">
        <f t="shared" si="7"/>
        <v>4.7025023999999978E-2</v>
      </c>
      <c r="BY99">
        <f t="shared" si="7"/>
        <v>6.4105163750000096E-2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4.2515543999999926E-2</v>
      </c>
      <c r="CO99">
        <f t="shared" si="7"/>
        <v>0.10306800000000026</v>
      </c>
      <c r="CP99">
        <f t="shared" si="7"/>
        <v>0.10220400000000021</v>
      </c>
      <c r="CQ99">
        <f t="shared" si="7"/>
        <v>7.7662450500000035E-2</v>
      </c>
      <c r="CR99">
        <f t="shared" si="7"/>
        <v>1.9814399999999992E-2</v>
      </c>
      <c r="CS99">
        <f t="shared" si="7"/>
        <v>6.7050960000000021E-2</v>
      </c>
      <c r="CT99">
        <f t="shared" si="7"/>
        <v>1.9195799999999997E-3</v>
      </c>
      <c r="CU99">
        <f t="shared" si="7"/>
        <v>5.523000000000001E-3</v>
      </c>
      <c r="CV99">
        <f t="shared" si="7"/>
        <v>4.997999999999999E-3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1.8985955840000002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384.87479999999999</v>
      </c>
      <c r="L3">
        <v>331.06412599999999</v>
      </c>
      <c r="M3">
        <v>88.961607999999998</v>
      </c>
      <c r="N3">
        <v>114.08019400000001</v>
      </c>
      <c r="O3">
        <v>119.47385</v>
      </c>
      <c r="P3">
        <v>112.168122</v>
      </c>
      <c r="Q3">
        <v>11.037312</v>
      </c>
      <c r="R3">
        <v>27.803854999999999</v>
      </c>
      <c r="S3">
        <v>10.466032999999999</v>
      </c>
      <c r="T3">
        <v>0.53614399999999995</v>
      </c>
      <c r="U3">
        <v>334.10866499999997</v>
      </c>
      <c r="V3">
        <v>7.4780430000000004</v>
      </c>
      <c r="W3">
        <v>26.799098000000001</v>
      </c>
      <c r="X3">
        <v>80.091127999999998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43.436855000000001</v>
      </c>
      <c r="AH3">
        <v>0</v>
      </c>
      <c r="AI3">
        <v>0</v>
      </c>
      <c r="AJ3">
        <v>0</v>
      </c>
      <c r="AK3">
        <v>52.247712</v>
      </c>
      <c r="AL3">
        <v>2.4474969999999998</v>
      </c>
      <c r="AM3">
        <v>0</v>
      </c>
      <c r="AN3">
        <v>0.60017500000000001</v>
      </c>
      <c r="AO3">
        <v>0</v>
      </c>
      <c r="AP3">
        <v>1.1037859999999999</v>
      </c>
      <c r="AQ3">
        <v>0</v>
      </c>
      <c r="AR3">
        <v>26.424240000000001</v>
      </c>
      <c r="AS3">
        <v>15.969892</v>
      </c>
      <c r="AT3">
        <v>7.1789680000000002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75.014494999999997</v>
      </c>
      <c r="BA3">
        <f>SUM(B3:AZ3)</f>
        <v>1882.1210639999999</v>
      </c>
      <c r="BD3">
        <v>5.0999999999999996</v>
      </c>
      <c r="BE3">
        <v>1.84</v>
      </c>
      <c r="BF3">
        <v>2.12</v>
      </c>
      <c r="BG3">
        <v>1.71</v>
      </c>
      <c r="BH3">
        <v>6.03</v>
      </c>
      <c r="BI3">
        <v>1.27</v>
      </c>
      <c r="BJ3">
        <v>0.84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0.26</v>
      </c>
      <c r="BQ3">
        <v>1.92</v>
      </c>
      <c r="BR3">
        <v>2.1</v>
      </c>
      <c r="BS3">
        <v>0.9</v>
      </c>
      <c r="BT3">
        <v>2.8428770000000001</v>
      </c>
      <c r="BU3">
        <v>1.2848599999999999</v>
      </c>
      <c r="BV3">
        <v>1.974129</v>
      </c>
      <c r="BW3">
        <v>1.859899</v>
      </c>
      <c r="BX3">
        <v>1.875907</v>
      </c>
      <c r="BY3">
        <v>2.5697209999999999</v>
      </c>
      <c r="BZ3">
        <v>1.271155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1.790637</v>
      </c>
      <c r="CL3">
        <v>1.855261</v>
      </c>
      <c r="CM3">
        <v>3.362412</v>
      </c>
      <c r="CN3">
        <v>1.696016</v>
      </c>
      <c r="CO3">
        <v>4.1115539999999999</v>
      </c>
      <c r="CP3">
        <v>4.0770879999999998</v>
      </c>
      <c r="CQ3">
        <v>3.2892429999999999</v>
      </c>
      <c r="CR3">
        <v>0.79042900000000005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75.014494999999997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384.87479999999999</v>
      </c>
      <c r="L4">
        <v>330.027288</v>
      </c>
      <c r="M4">
        <v>88.961607999999998</v>
      </c>
      <c r="N4">
        <v>114.08019400000001</v>
      </c>
      <c r="O4">
        <v>119.47385</v>
      </c>
      <c r="P4">
        <v>112.168122</v>
      </c>
      <c r="Q4">
        <v>11.037312</v>
      </c>
      <c r="R4">
        <v>17.968926</v>
      </c>
      <c r="S4">
        <v>10.466032999999999</v>
      </c>
      <c r="T4">
        <v>0.53614399999999995</v>
      </c>
      <c r="U4">
        <v>334.10866499999997</v>
      </c>
      <c r="V4">
        <v>6.3261159999999999</v>
      </c>
      <c r="W4">
        <v>17.985333000000001</v>
      </c>
      <c r="X4">
        <v>71.784319999999994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43.436855000000001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0.60017500000000001</v>
      </c>
      <c r="AO4">
        <v>0</v>
      </c>
      <c r="AP4">
        <v>1.1037859999999999</v>
      </c>
      <c r="AQ4">
        <v>0</v>
      </c>
      <c r="AR4">
        <v>26.424240000000001</v>
      </c>
      <c r="AS4">
        <v>15.969892</v>
      </c>
      <c r="AT4">
        <v>7.1789680000000002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75.014494999999997</v>
      </c>
      <c r="BA4">
        <f t="shared" ref="BA4:BA67" si="1">SUM(B4:AZ4)</f>
        <v>1852.976797</v>
      </c>
      <c r="BD4">
        <v>5.0999999999999996</v>
      </c>
      <c r="BE4">
        <v>1.84</v>
      </c>
      <c r="BF4">
        <v>2.12</v>
      </c>
      <c r="BG4">
        <v>1.71</v>
      </c>
      <c r="BH4">
        <v>6.03</v>
      </c>
      <c r="BI4">
        <v>1.27</v>
      </c>
      <c r="BJ4">
        <v>0.84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0.26</v>
      </c>
      <c r="BQ4">
        <v>1.92</v>
      </c>
      <c r="BR4">
        <v>2.1</v>
      </c>
      <c r="BS4">
        <v>0.9</v>
      </c>
      <c r="BT4">
        <v>2.8428770000000001</v>
      </c>
      <c r="BU4">
        <v>1.2848599999999999</v>
      </c>
      <c r="BV4">
        <v>1.974129</v>
      </c>
      <c r="BW4">
        <v>1.859899</v>
      </c>
      <c r="BX4">
        <v>1.875907</v>
      </c>
      <c r="BY4">
        <v>2.5697209999999999</v>
      </c>
      <c r="BZ4">
        <v>1.271155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1.790637</v>
      </c>
      <c r="CL4">
        <v>1.855261</v>
      </c>
      <c r="CM4">
        <v>3.362412</v>
      </c>
      <c r="CN4">
        <v>1.696016</v>
      </c>
      <c r="CO4">
        <v>4.1115539999999999</v>
      </c>
      <c r="CP4">
        <v>4.0770879999999998</v>
      </c>
      <c r="CQ4">
        <v>3.2892429999999999</v>
      </c>
      <c r="CR4">
        <v>0.79042900000000005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75.014494999999997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384.87479999999999</v>
      </c>
      <c r="L5">
        <v>330.027288</v>
      </c>
      <c r="M5">
        <v>88.961607999999998</v>
      </c>
      <c r="N5">
        <v>114.08019400000001</v>
      </c>
      <c r="O5">
        <v>119.47385</v>
      </c>
      <c r="P5">
        <v>112.168122</v>
      </c>
      <c r="Q5">
        <v>11.185514</v>
      </c>
      <c r="R5">
        <v>12.101516999999999</v>
      </c>
      <c r="S5">
        <v>12.696842</v>
      </c>
      <c r="T5">
        <v>0.53614399999999995</v>
      </c>
      <c r="U5">
        <v>334.10866499999997</v>
      </c>
      <c r="V5">
        <v>6.3261159999999999</v>
      </c>
      <c r="W5">
        <v>17.985333000000001</v>
      </c>
      <c r="X5">
        <v>47.849319999999999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43.436855000000001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0.60017500000000001</v>
      </c>
      <c r="AO5">
        <v>0</v>
      </c>
      <c r="AP5">
        <v>1.1037859999999999</v>
      </c>
      <c r="AQ5">
        <v>0</v>
      </c>
      <c r="AR5">
        <v>6.341818</v>
      </c>
      <c r="AS5">
        <v>15.969892</v>
      </c>
      <c r="AT5">
        <v>7.1789680000000002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75.014494999999997</v>
      </c>
      <c r="BA5">
        <f t="shared" si="1"/>
        <v>1805.4709770000004</v>
      </c>
      <c r="BD5">
        <v>5.0999999999999996</v>
      </c>
      <c r="BE5">
        <v>1.84</v>
      </c>
      <c r="BF5">
        <v>2.12</v>
      </c>
      <c r="BG5">
        <v>1.71</v>
      </c>
      <c r="BH5">
        <v>6.03</v>
      </c>
      <c r="BI5">
        <v>1.27</v>
      </c>
      <c r="BJ5">
        <v>0.84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0.26</v>
      </c>
      <c r="BQ5">
        <v>1.92</v>
      </c>
      <c r="BR5">
        <v>2.1</v>
      </c>
      <c r="BS5">
        <v>0.9</v>
      </c>
      <c r="BT5">
        <v>2.8428770000000001</v>
      </c>
      <c r="BU5">
        <v>1.2848599999999999</v>
      </c>
      <c r="BV5">
        <v>1.974129</v>
      </c>
      <c r="BW5">
        <v>1.859899</v>
      </c>
      <c r="BX5">
        <v>1.875907</v>
      </c>
      <c r="BY5">
        <v>2.5697209999999999</v>
      </c>
      <c r="BZ5">
        <v>1.271155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1.790637</v>
      </c>
      <c r="CL5">
        <v>1.855261</v>
      </c>
      <c r="CM5">
        <v>3.362412</v>
      </c>
      <c r="CN5">
        <v>1.696016</v>
      </c>
      <c r="CO5">
        <v>4.1115539999999999</v>
      </c>
      <c r="CP5">
        <v>4.0770879999999998</v>
      </c>
      <c r="CQ5">
        <v>3.2892429999999999</v>
      </c>
      <c r="CR5">
        <v>0.79042900000000005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75.014494999999997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357.95140500000002</v>
      </c>
      <c r="L6">
        <v>330.027288</v>
      </c>
      <c r="M6">
        <v>88.961607999999998</v>
      </c>
      <c r="N6">
        <v>114.08019400000001</v>
      </c>
      <c r="O6">
        <v>119.47385</v>
      </c>
      <c r="P6">
        <v>112.168122</v>
      </c>
      <c r="Q6">
        <v>10.847939999999999</v>
      </c>
      <c r="R6">
        <v>6.3786069999999997</v>
      </c>
      <c r="S6">
        <v>11.820543000000001</v>
      </c>
      <c r="T6">
        <v>0.53614399999999995</v>
      </c>
      <c r="U6">
        <v>334.10866499999997</v>
      </c>
      <c r="V6">
        <v>1.9148000000000001</v>
      </c>
      <c r="W6">
        <v>17.985333000000001</v>
      </c>
      <c r="X6">
        <v>47.849319999999999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43.436855000000001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0.60017500000000001</v>
      </c>
      <c r="AO6">
        <v>0</v>
      </c>
      <c r="AP6">
        <v>1.1037859999999999</v>
      </c>
      <c r="AQ6">
        <v>0</v>
      </c>
      <c r="AR6">
        <v>4.2278779999999996</v>
      </c>
      <c r="AS6">
        <v>15.969892</v>
      </c>
      <c r="AT6">
        <v>7.1789680000000002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75.014494999999997</v>
      </c>
      <c r="BA6">
        <f t="shared" si="1"/>
        <v>1765.0855430000001</v>
      </c>
      <c r="BD6">
        <v>5.0999999999999996</v>
      </c>
      <c r="BE6">
        <v>1.84</v>
      </c>
      <c r="BF6">
        <v>2.12</v>
      </c>
      <c r="BG6">
        <v>1.71</v>
      </c>
      <c r="BH6">
        <v>6.03</v>
      </c>
      <c r="BI6">
        <v>1.27</v>
      </c>
      <c r="BJ6">
        <v>0.84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0.26</v>
      </c>
      <c r="BQ6">
        <v>1.92</v>
      </c>
      <c r="BR6">
        <v>2.1</v>
      </c>
      <c r="BS6">
        <v>0.9</v>
      </c>
      <c r="BT6">
        <v>2.8428770000000001</v>
      </c>
      <c r="BU6">
        <v>1.2848599999999999</v>
      </c>
      <c r="BV6">
        <v>1.974129</v>
      </c>
      <c r="BW6">
        <v>1.859899</v>
      </c>
      <c r="BX6">
        <v>1.875907</v>
      </c>
      <c r="BY6">
        <v>2.5697209999999999</v>
      </c>
      <c r="BZ6">
        <v>1.271155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1.790637</v>
      </c>
      <c r="CL6">
        <v>1.855261</v>
      </c>
      <c r="CM6">
        <v>3.362412</v>
      </c>
      <c r="CN6">
        <v>1.696016</v>
      </c>
      <c r="CO6">
        <v>4.1115539999999999</v>
      </c>
      <c r="CP6">
        <v>4.0770879999999998</v>
      </c>
      <c r="CQ6">
        <v>3.2892429999999999</v>
      </c>
      <c r="CR6">
        <v>0.79042900000000005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75.014494999999997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357.95140500000002</v>
      </c>
      <c r="L7">
        <v>330.027288</v>
      </c>
      <c r="M7">
        <v>88.961607999999998</v>
      </c>
      <c r="N7">
        <v>114.08019400000001</v>
      </c>
      <c r="O7">
        <v>119.47385</v>
      </c>
      <c r="P7">
        <v>112.168122</v>
      </c>
      <c r="Q7">
        <v>10.904887</v>
      </c>
      <c r="R7">
        <v>7.0219690000000003</v>
      </c>
      <c r="S7">
        <v>11.923302</v>
      </c>
      <c r="T7">
        <v>0.53614399999999995</v>
      </c>
      <c r="U7">
        <v>334.10866499999997</v>
      </c>
      <c r="V7">
        <v>1.9148000000000001</v>
      </c>
      <c r="W7">
        <v>17.985333000000001</v>
      </c>
      <c r="X7">
        <v>47.849319999999999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43.436855000000001</v>
      </c>
      <c r="AH7">
        <v>0</v>
      </c>
      <c r="AI7">
        <v>0</v>
      </c>
      <c r="AJ7">
        <v>0</v>
      </c>
      <c r="AK7">
        <v>52.247712</v>
      </c>
      <c r="AL7">
        <v>2.4474969999999998</v>
      </c>
      <c r="AM7">
        <v>0</v>
      </c>
      <c r="AN7">
        <v>0.60017500000000001</v>
      </c>
      <c r="AO7">
        <v>0</v>
      </c>
      <c r="AP7">
        <v>1.1037859999999999</v>
      </c>
      <c r="AQ7">
        <v>0</v>
      </c>
      <c r="AR7">
        <v>8.4557570000000002</v>
      </c>
      <c r="AS7">
        <v>15.969892</v>
      </c>
      <c r="AT7">
        <v>7.1789680000000002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75.014494999999997</v>
      </c>
      <c r="BA7">
        <f t="shared" si="1"/>
        <v>1770.1164899999997</v>
      </c>
      <c r="BD7">
        <v>5.0999999999999996</v>
      </c>
      <c r="BE7">
        <v>1.84</v>
      </c>
      <c r="BF7">
        <v>2.12</v>
      </c>
      <c r="BG7">
        <v>1.71</v>
      </c>
      <c r="BH7">
        <v>6.03</v>
      </c>
      <c r="BI7">
        <v>1.27</v>
      </c>
      <c r="BJ7">
        <v>0.84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0.26</v>
      </c>
      <c r="BQ7">
        <v>1.92</v>
      </c>
      <c r="BR7">
        <v>2.1</v>
      </c>
      <c r="BS7">
        <v>0.9</v>
      </c>
      <c r="BT7">
        <v>2.8428770000000001</v>
      </c>
      <c r="BU7">
        <v>1.2848599999999999</v>
      </c>
      <c r="BV7">
        <v>1.974129</v>
      </c>
      <c r="BW7">
        <v>1.859899</v>
      </c>
      <c r="BX7">
        <v>1.875907</v>
      </c>
      <c r="BY7">
        <v>2.5697209999999999</v>
      </c>
      <c r="BZ7">
        <v>1.271155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1.790637</v>
      </c>
      <c r="CL7">
        <v>1.855261</v>
      </c>
      <c r="CM7">
        <v>3.362412</v>
      </c>
      <c r="CN7">
        <v>1.696016</v>
      </c>
      <c r="CO7">
        <v>4.1115539999999999</v>
      </c>
      <c r="CP7">
        <v>4.0770879999999998</v>
      </c>
      <c r="CQ7">
        <v>3.2892429999999999</v>
      </c>
      <c r="CR7">
        <v>0.79042900000000005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75.014494999999997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357.95140500000002</v>
      </c>
      <c r="L8">
        <v>330.027288</v>
      </c>
      <c r="M8">
        <v>88.961607999999998</v>
      </c>
      <c r="N8">
        <v>114.08019400000001</v>
      </c>
      <c r="O8">
        <v>119.47385</v>
      </c>
      <c r="P8">
        <v>112.168122</v>
      </c>
      <c r="Q8">
        <v>10.904887</v>
      </c>
      <c r="R8">
        <v>7.0219690000000003</v>
      </c>
      <c r="S8">
        <v>11.923302</v>
      </c>
      <c r="T8">
        <v>0.53614399999999995</v>
      </c>
      <c r="U8">
        <v>334.10866499999997</v>
      </c>
      <c r="V8">
        <v>1.9148000000000001</v>
      </c>
      <c r="W8">
        <v>17.985333000000001</v>
      </c>
      <c r="X8">
        <v>47.849319999999999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43.436855000000001</v>
      </c>
      <c r="AH8">
        <v>0</v>
      </c>
      <c r="AI8">
        <v>0</v>
      </c>
      <c r="AJ8">
        <v>0</v>
      </c>
      <c r="AK8">
        <v>52.247712</v>
      </c>
      <c r="AL8">
        <v>2.4474969999999998</v>
      </c>
      <c r="AM8">
        <v>0</v>
      </c>
      <c r="AN8">
        <v>0.60017500000000001</v>
      </c>
      <c r="AO8">
        <v>0</v>
      </c>
      <c r="AP8">
        <v>1.1037859999999999</v>
      </c>
      <c r="AQ8">
        <v>0</v>
      </c>
      <c r="AR8">
        <v>8.4557570000000002</v>
      </c>
      <c r="AS8">
        <v>15.969892</v>
      </c>
      <c r="AT8">
        <v>7.1789680000000002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75.014494999999997</v>
      </c>
      <c r="BA8">
        <f t="shared" si="1"/>
        <v>1770.1164899999997</v>
      </c>
      <c r="BD8">
        <v>5.0999999999999996</v>
      </c>
      <c r="BE8">
        <v>1.84</v>
      </c>
      <c r="BF8">
        <v>2.12</v>
      </c>
      <c r="BG8">
        <v>1.71</v>
      </c>
      <c r="BH8">
        <v>6.03</v>
      </c>
      <c r="BI8">
        <v>1.27</v>
      </c>
      <c r="BJ8">
        <v>0.84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0.26</v>
      </c>
      <c r="BQ8">
        <v>1.92</v>
      </c>
      <c r="BR8">
        <v>2.1</v>
      </c>
      <c r="BS8">
        <v>0.9</v>
      </c>
      <c r="BT8">
        <v>2.8428770000000001</v>
      </c>
      <c r="BU8">
        <v>1.2848599999999999</v>
      </c>
      <c r="BV8">
        <v>1.974129</v>
      </c>
      <c r="BW8">
        <v>1.859899</v>
      </c>
      <c r="BX8">
        <v>1.875907</v>
      </c>
      <c r="BY8">
        <v>2.5697209999999999</v>
      </c>
      <c r="BZ8">
        <v>1.271155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1.790637</v>
      </c>
      <c r="CL8">
        <v>1.855261</v>
      </c>
      <c r="CM8">
        <v>3.362412</v>
      </c>
      <c r="CN8">
        <v>1.696016</v>
      </c>
      <c r="CO8">
        <v>4.1115539999999999</v>
      </c>
      <c r="CP8">
        <v>4.0770879999999998</v>
      </c>
      <c r="CQ8">
        <v>3.2892429999999999</v>
      </c>
      <c r="CR8">
        <v>0.79042900000000005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75.014494999999997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358.25077700000003</v>
      </c>
      <c r="L9">
        <v>330.027288</v>
      </c>
      <c r="M9">
        <v>88.961607999999998</v>
      </c>
      <c r="N9">
        <v>114.08019400000001</v>
      </c>
      <c r="O9">
        <v>119.47385</v>
      </c>
      <c r="P9">
        <v>112.168122</v>
      </c>
      <c r="Q9">
        <v>10.904887</v>
      </c>
      <c r="R9">
        <v>14.192758</v>
      </c>
      <c r="S9">
        <v>11.923302</v>
      </c>
      <c r="T9">
        <v>0.53614399999999995</v>
      </c>
      <c r="U9">
        <v>334.10866499999997</v>
      </c>
      <c r="V9">
        <v>1.9148000000000001</v>
      </c>
      <c r="W9">
        <v>17.985333000000001</v>
      </c>
      <c r="X9">
        <v>47.849319999999999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43.436855000000001</v>
      </c>
      <c r="AH9">
        <v>0</v>
      </c>
      <c r="AI9">
        <v>0</v>
      </c>
      <c r="AJ9">
        <v>0</v>
      </c>
      <c r="AK9">
        <v>52.247712</v>
      </c>
      <c r="AL9">
        <v>2.4474969999999998</v>
      </c>
      <c r="AM9">
        <v>0</v>
      </c>
      <c r="AN9">
        <v>0.60017500000000001</v>
      </c>
      <c r="AO9">
        <v>0</v>
      </c>
      <c r="AP9">
        <v>1.1037859999999999</v>
      </c>
      <c r="AQ9">
        <v>0</v>
      </c>
      <c r="AR9">
        <v>8.4557570000000002</v>
      </c>
      <c r="AS9">
        <v>10.045577</v>
      </c>
      <c r="AT9">
        <v>7.1789680000000002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75.014494999999997</v>
      </c>
      <c r="BA9">
        <f t="shared" si="1"/>
        <v>1771.6623359999996</v>
      </c>
      <c r="BD9">
        <v>5.0999999999999996</v>
      </c>
      <c r="BE9">
        <v>1.84</v>
      </c>
      <c r="BF9">
        <v>2.12</v>
      </c>
      <c r="BG9">
        <v>1.71</v>
      </c>
      <c r="BH9">
        <v>6.03</v>
      </c>
      <c r="BI9">
        <v>1.27</v>
      </c>
      <c r="BJ9">
        <v>0.84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0.26</v>
      </c>
      <c r="BQ9">
        <v>1.92</v>
      </c>
      <c r="BR9">
        <v>2.1</v>
      </c>
      <c r="BS9">
        <v>0.9</v>
      </c>
      <c r="BT9">
        <v>2.8428770000000001</v>
      </c>
      <c r="BU9">
        <v>1.2848599999999999</v>
      </c>
      <c r="BV9">
        <v>1.974129</v>
      </c>
      <c r="BW9">
        <v>1.859899</v>
      </c>
      <c r="BX9">
        <v>1.875907</v>
      </c>
      <c r="BY9">
        <v>2.5697209999999999</v>
      </c>
      <c r="BZ9">
        <v>1.271155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1.790637</v>
      </c>
      <c r="CL9">
        <v>1.855261</v>
      </c>
      <c r="CM9">
        <v>3.362412</v>
      </c>
      <c r="CN9">
        <v>1.696016</v>
      </c>
      <c r="CO9">
        <v>4.1115539999999999</v>
      </c>
      <c r="CP9">
        <v>4.0770879999999998</v>
      </c>
      <c r="CQ9">
        <v>3.2892429999999999</v>
      </c>
      <c r="CR9">
        <v>0.79042900000000005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75.014494999999997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358.25992500000001</v>
      </c>
      <c r="L10">
        <v>330.027288</v>
      </c>
      <c r="M10">
        <v>88.961607999999998</v>
      </c>
      <c r="N10">
        <v>114.08019400000001</v>
      </c>
      <c r="O10">
        <v>119.47385</v>
      </c>
      <c r="P10">
        <v>112.168122</v>
      </c>
      <c r="Q10">
        <v>10.904887</v>
      </c>
      <c r="R10">
        <v>14.192758</v>
      </c>
      <c r="S10">
        <v>11.923302</v>
      </c>
      <c r="T10">
        <v>0.53614399999999995</v>
      </c>
      <c r="U10">
        <v>334.10866499999997</v>
      </c>
      <c r="V10">
        <v>1.9148000000000001</v>
      </c>
      <c r="W10">
        <v>17.985333000000001</v>
      </c>
      <c r="X10">
        <v>47.849319999999999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43.436855000000001</v>
      </c>
      <c r="AH10">
        <v>0</v>
      </c>
      <c r="AI10">
        <v>0</v>
      </c>
      <c r="AJ10">
        <v>0</v>
      </c>
      <c r="AK10">
        <v>52.247712</v>
      </c>
      <c r="AL10">
        <v>2.4474969999999998</v>
      </c>
      <c r="AM10">
        <v>0</v>
      </c>
      <c r="AN10">
        <v>0.60017500000000001</v>
      </c>
      <c r="AO10">
        <v>0</v>
      </c>
      <c r="AP10">
        <v>1.1037859999999999</v>
      </c>
      <c r="AQ10">
        <v>0</v>
      </c>
      <c r="AR10">
        <v>8.4557570000000002</v>
      </c>
      <c r="AS10">
        <v>10.045577</v>
      </c>
      <c r="AT10">
        <v>7.1789680000000002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75.014494999999997</v>
      </c>
      <c r="BA10">
        <f t="shared" si="1"/>
        <v>1771.6714839999997</v>
      </c>
      <c r="BD10">
        <v>5.0999999999999996</v>
      </c>
      <c r="BE10">
        <v>1.84</v>
      </c>
      <c r="BF10">
        <v>2.12</v>
      </c>
      <c r="BG10">
        <v>1.71</v>
      </c>
      <c r="BH10">
        <v>6.03</v>
      </c>
      <c r="BI10">
        <v>1.27</v>
      </c>
      <c r="BJ10">
        <v>0.84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0.26</v>
      </c>
      <c r="BQ10">
        <v>1.92</v>
      </c>
      <c r="BR10">
        <v>2.1</v>
      </c>
      <c r="BS10">
        <v>0.9</v>
      </c>
      <c r="BT10">
        <v>2.8428770000000001</v>
      </c>
      <c r="BU10">
        <v>1.2848599999999999</v>
      </c>
      <c r="BV10">
        <v>1.974129</v>
      </c>
      <c r="BW10">
        <v>1.859899</v>
      </c>
      <c r="BX10">
        <v>1.875907</v>
      </c>
      <c r="BY10">
        <v>2.5697209999999999</v>
      </c>
      <c r="BZ10">
        <v>1.271155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1.790637</v>
      </c>
      <c r="CL10">
        <v>1.855261</v>
      </c>
      <c r="CM10">
        <v>3.362412</v>
      </c>
      <c r="CN10">
        <v>1.696016</v>
      </c>
      <c r="CO10">
        <v>4.1115539999999999</v>
      </c>
      <c r="CP10">
        <v>4.0770879999999998</v>
      </c>
      <c r="CQ10">
        <v>3.2892429999999999</v>
      </c>
      <c r="CR10">
        <v>0.79042900000000005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75.014494999999997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358.25077700000003</v>
      </c>
      <c r="L11">
        <v>330.027288</v>
      </c>
      <c r="M11">
        <v>88.961607999999998</v>
      </c>
      <c r="N11">
        <v>114.08019400000001</v>
      </c>
      <c r="O11">
        <v>119.47385</v>
      </c>
      <c r="P11">
        <v>112.168122</v>
      </c>
      <c r="Q11">
        <v>10.904887</v>
      </c>
      <c r="R11">
        <v>19.182124000000002</v>
      </c>
      <c r="S11">
        <v>11.923302</v>
      </c>
      <c r="T11">
        <v>0.53614399999999995</v>
      </c>
      <c r="U11">
        <v>334.10866499999997</v>
      </c>
      <c r="V11">
        <v>1.9148000000000001</v>
      </c>
      <c r="W11">
        <v>17.985333000000001</v>
      </c>
      <c r="X11">
        <v>47.849319999999999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43.436855000000001</v>
      </c>
      <c r="AH11">
        <v>0</v>
      </c>
      <c r="AI11">
        <v>0</v>
      </c>
      <c r="AJ11">
        <v>0</v>
      </c>
      <c r="AK11">
        <v>52.247712</v>
      </c>
      <c r="AL11">
        <v>2.4474969999999998</v>
      </c>
      <c r="AM11">
        <v>0</v>
      </c>
      <c r="AN11">
        <v>0.60017500000000001</v>
      </c>
      <c r="AO11">
        <v>0</v>
      </c>
      <c r="AP11">
        <v>1.1037859999999999</v>
      </c>
      <c r="AQ11">
        <v>0</v>
      </c>
      <c r="AR11">
        <v>26.424240000000001</v>
      </c>
      <c r="AS11">
        <v>10.045577</v>
      </c>
      <c r="AT11">
        <v>7.1789680000000002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75.034494999999993</v>
      </c>
      <c r="BA11">
        <f t="shared" si="1"/>
        <v>1794.6401849999997</v>
      </c>
      <c r="BD11">
        <v>5.0999999999999996</v>
      </c>
      <c r="BE11">
        <v>1.84</v>
      </c>
      <c r="BF11">
        <v>2.12</v>
      </c>
      <c r="BG11">
        <v>1.71</v>
      </c>
      <c r="BH11">
        <v>6.03</v>
      </c>
      <c r="BI11">
        <v>1.27</v>
      </c>
      <c r="BJ11">
        <v>0.84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0.26</v>
      </c>
      <c r="BQ11">
        <v>1.92</v>
      </c>
      <c r="BR11">
        <v>2.1</v>
      </c>
      <c r="BS11">
        <v>0.92</v>
      </c>
      <c r="BT11">
        <v>2.8428770000000001</v>
      </c>
      <c r="BU11">
        <v>1.2848599999999999</v>
      </c>
      <c r="BV11">
        <v>1.974129</v>
      </c>
      <c r="BW11">
        <v>1.859899</v>
      </c>
      <c r="BX11">
        <v>1.875907</v>
      </c>
      <c r="BY11">
        <v>2.5697209999999999</v>
      </c>
      <c r="BZ11">
        <v>1.271155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1.790637</v>
      </c>
      <c r="CL11">
        <v>1.855261</v>
      </c>
      <c r="CM11">
        <v>3.362412</v>
      </c>
      <c r="CN11">
        <v>1.696016</v>
      </c>
      <c r="CO11">
        <v>4.1115539999999999</v>
      </c>
      <c r="CP11">
        <v>4.0770879999999998</v>
      </c>
      <c r="CQ11">
        <v>3.2892429999999999</v>
      </c>
      <c r="CR11">
        <v>0.79042900000000005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75.034494999999993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358.25992500000001</v>
      </c>
      <c r="L12">
        <v>330.027288</v>
      </c>
      <c r="M12">
        <v>88.961607999999998</v>
      </c>
      <c r="N12">
        <v>114.08019400000001</v>
      </c>
      <c r="O12">
        <v>119.47385</v>
      </c>
      <c r="P12">
        <v>112.168122</v>
      </c>
      <c r="Q12">
        <v>10.904887</v>
      </c>
      <c r="R12">
        <v>19.182124000000002</v>
      </c>
      <c r="S12">
        <v>11.923302</v>
      </c>
      <c r="T12">
        <v>0.53614399999999995</v>
      </c>
      <c r="U12">
        <v>334.10866499999997</v>
      </c>
      <c r="V12">
        <v>1.9148000000000001</v>
      </c>
      <c r="W12">
        <v>17.985333000000001</v>
      </c>
      <c r="X12">
        <v>47.849319999999999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43.436855000000001</v>
      </c>
      <c r="AH12">
        <v>0</v>
      </c>
      <c r="AI12">
        <v>0</v>
      </c>
      <c r="AJ12">
        <v>0</v>
      </c>
      <c r="AK12">
        <v>52.247712</v>
      </c>
      <c r="AL12">
        <v>2.4474969999999998</v>
      </c>
      <c r="AM12">
        <v>0</v>
      </c>
      <c r="AN12">
        <v>0.60017500000000001</v>
      </c>
      <c r="AO12">
        <v>0</v>
      </c>
      <c r="AP12">
        <v>1.1037859999999999</v>
      </c>
      <c r="AQ12">
        <v>0</v>
      </c>
      <c r="AR12">
        <v>26.424240000000001</v>
      </c>
      <c r="AS12">
        <v>10.045577</v>
      </c>
      <c r="AT12">
        <v>7.1789680000000002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75.064494999999994</v>
      </c>
      <c r="BA12">
        <f t="shared" si="1"/>
        <v>1794.679333</v>
      </c>
      <c r="BD12">
        <v>5.0999999999999996</v>
      </c>
      <c r="BE12">
        <v>1.84</v>
      </c>
      <c r="BF12">
        <v>2.12</v>
      </c>
      <c r="BG12">
        <v>1.71</v>
      </c>
      <c r="BH12">
        <v>6.03</v>
      </c>
      <c r="BI12">
        <v>1.27</v>
      </c>
      <c r="BJ12">
        <v>0.84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0.26</v>
      </c>
      <c r="BQ12">
        <v>1.92</v>
      </c>
      <c r="BR12">
        <v>2.1</v>
      </c>
      <c r="BS12">
        <v>0.95</v>
      </c>
      <c r="BT12">
        <v>2.8428770000000001</v>
      </c>
      <c r="BU12">
        <v>1.2848599999999999</v>
      </c>
      <c r="BV12">
        <v>1.974129</v>
      </c>
      <c r="BW12">
        <v>1.859899</v>
      </c>
      <c r="BX12">
        <v>1.875907</v>
      </c>
      <c r="BY12">
        <v>2.5697209999999999</v>
      </c>
      <c r="BZ12">
        <v>1.271155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1.790637</v>
      </c>
      <c r="CL12">
        <v>1.855261</v>
      </c>
      <c r="CM12">
        <v>3.362412</v>
      </c>
      <c r="CN12">
        <v>1.696016</v>
      </c>
      <c r="CO12">
        <v>4.1115539999999999</v>
      </c>
      <c r="CP12">
        <v>4.0770879999999998</v>
      </c>
      <c r="CQ12">
        <v>3.2892429999999999</v>
      </c>
      <c r="CR12">
        <v>0.79042900000000005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75.064494999999994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358.25077700000003</v>
      </c>
      <c r="L13">
        <v>330.027288</v>
      </c>
      <c r="M13">
        <v>88.961607999999998</v>
      </c>
      <c r="N13">
        <v>114.08019400000001</v>
      </c>
      <c r="O13">
        <v>119.47385</v>
      </c>
      <c r="P13">
        <v>112.168122</v>
      </c>
      <c r="Q13">
        <v>11.156294000000001</v>
      </c>
      <c r="R13">
        <v>19.182124000000002</v>
      </c>
      <c r="S13">
        <v>12.644439999999999</v>
      </c>
      <c r="T13">
        <v>0.53614399999999995</v>
      </c>
      <c r="U13">
        <v>334.10866499999997</v>
      </c>
      <c r="V13">
        <v>1.9148000000000001</v>
      </c>
      <c r="W13">
        <v>17.985333000000001</v>
      </c>
      <c r="X13">
        <v>47.849319999999999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43.436855000000001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0.60017500000000001</v>
      </c>
      <c r="AO13">
        <v>0</v>
      </c>
      <c r="AP13">
        <v>1.1037859999999999</v>
      </c>
      <c r="AQ13">
        <v>0</v>
      </c>
      <c r="AR13">
        <v>8.4557570000000002</v>
      </c>
      <c r="AS13">
        <v>15.969892</v>
      </c>
      <c r="AT13">
        <v>7.1789680000000002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75.104494999999986</v>
      </c>
      <c r="BA13">
        <f t="shared" si="1"/>
        <v>1783.6385619999999</v>
      </c>
      <c r="BD13">
        <v>5.0999999999999996</v>
      </c>
      <c r="BE13">
        <v>1.84</v>
      </c>
      <c r="BF13">
        <v>2.12</v>
      </c>
      <c r="BG13">
        <v>1.71</v>
      </c>
      <c r="BH13">
        <v>6.03</v>
      </c>
      <c r="BI13">
        <v>1.27</v>
      </c>
      <c r="BJ13">
        <v>0.84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0.26</v>
      </c>
      <c r="BQ13">
        <v>1.92</v>
      </c>
      <c r="BR13">
        <v>2.1</v>
      </c>
      <c r="BS13">
        <v>0.99</v>
      </c>
      <c r="BT13">
        <v>2.8428770000000001</v>
      </c>
      <c r="BU13">
        <v>1.2848599999999999</v>
      </c>
      <c r="BV13">
        <v>1.974129</v>
      </c>
      <c r="BW13">
        <v>1.859899</v>
      </c>
      <c r="BX13">
        <v>1.875907</v>
      </c>
      <c r="BY13">
        <v>2.5697209999999999</v>
      </c>
      <c r="BZ13">
        <v>1.271155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1.790637</v>
      </c>
      <c r="CL13">
        <v>1.855261</v>
      </c>
      <c r="CM13">
        <v>3.362412</v>
      </c>
      <c r="CN13">
        <v>1.696016</v>
      </c>
      <c r="CO13">
        <v>4.1115539999999999</v>
      </c>
      <c r="CP13">
        <v>4.0770879999999998</v>
      </c>
      <c r="CQ13">
        <v>3.2892429999999999</v>
      </c>
      <c r="CR13">
        <v>0.79042900000000005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75.104494999999986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358.25992500000001</v>
      </c>
      <c r="L14">
        <v>330.027288</v>
      </c>
      <c r="M14">
        <v>88.961607999999998</v>
      </c>
      <c r="N14">
        <v>114.08019400000001</v>
      </c>
      <c r="O14">
        <v>119.47385</v>
      </c>
      <c r="P14">
        <v>112.168122</v>
      </c>
      <c r="Q14">
        <v>11.156294000000001</v>
      </c>
      <c r="R14">
        <v>19.182124000000002</v>
      </c>
      <c r="S14">
        <v>12.644439999999999</v>
      </c>
      <c r="T14">
        <v>0.53614399999999995</v>
      </c>
      <c r="U14">
        <v>334.10866499999997</v>
      </c>
      <c r="V14">
        <v>1.9148000000000001</v>
      </c>
      <c r="W14">
        <v>17.985333000000001</v>
      </c>
      <c r="X14">
        <v>47.849319999999999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43.436855000000001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0.60017500000000001</v>
      </c>
      <c r="AO14">
        <v>0</v>
      </c>
      <c r="AP14">
        <v>1.1037859999999999</v>
      </c>
      <c r="AQ14">
        <v>0</v>
      </c>
      <c r="AR14">
        <v>8.4557570000000002</v>
      </c>
      <c r="AS14">
        <v>15.969892</v>
      </c>
      <c r="AT14">
        <v>7.1789680000000002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75.104494999999986</v>
      </c>
      <c r="BA14">
        <f t="shared" si="1"/>
        <v>1783.64771</v>
      </c>
      <c r="BD14">
        <v>5.0999999999999996</v>
      </c>
      <c r="BE14">
        <v>1.84</v>
      </c>
      <c r="BF14">
        <v>2.12</v>
      </c>
      <c r="BG14">
        <v>1.71</v>
      </c>
      <c r="BH14">
        <v>6.03</v>
      </c>
      <c r="BI14">
        <v>1.27</v>
      </c>
      <c r="BJ14">
        <v>0.84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0.26</v>
      </c>
      <c r="BQ14">
        <v>1.92</v>
      </c>
      <c r="BR14">
        <v>2.1</v>
      </c>
      <c r="BS14">
        <v>0.99</v>
      </c>
      <c r="BT14">
        <v>2.8428770000000001</v>
      </c>
      <c r="BU14">
        <v>1.2848599999999999</v>
      </c>
      <c r="BV14">
        <v>1.974129</v>
      </c>
      <c r="BW14">
        <v>1.859899</v>
      </c>
      <c r="BX14">
        <v>1.875907</v>
      </c>
      <c r="BY14">
        <v>2.5697209999999999</v>
      </c>
      <c r="BZ14">
        <v>1.271155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1.790637</v>
      </c>
      <c r="CL14">
        <v>1.855261</v>
      </c>
      <c r="CM14">
        <v>3.362412</v>
      </c>
      <c r="CN14">
        <v>1.696016</v>
      </c>
      <c r="CO14">
        <v>4.1115539999999999</v>
      </c>
      <c r="CP14">
        <v>4.0770879999999998</v>
      </c>
      <c r="CQ14">
        <v>3.2892429999999999</v>
      </c>
      <c r="CR14">
        <v>0.79042900000000005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75.104494999999986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358.25077700000003</v>
      </c>
      <c r="L15">
        <v>330.01256599999999</v>
      </c>
      <c r="M15">
        <v>88.961607999999998</v>
      </c>
      <c r="N15">
        <v>114.08019400000001</v>
      </c>
      <c r="O15">
        <v>119.47385</v>
      </c>
      <c r="P15">
        <v>112.168122</v>
      </c>
      <c r="Q15">
        <v>11.156294000000001</v>
      </c>
      <c r="R15">
        <v>19.182124000000002</v>
      </c>
      <c r="S15">
        <v>12.644439999999999</v>
      </c>
      <c r="T15">
        <v>0.53614399999999995</v>
      </c>
      <c r="U15">
        <v>334.10866499999997</v>
      </c>
      <c r="V15">
        <v>1.9148000000000001</v>
      </c>
      <c r="W15">
        <v>11.488799999999999</v>
      </c>
      <c r="X15">
        <v>34.811064000000002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43.436855000000001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0.60017500000000001</v>
      </c>
      <c r="AO15">
        <v>0</v>
      </c>
      <c r="AP15">
        <v>1.1037859999999999</v>
      </c>
      <c r="AQ15">
        <v>0</v>
      </c>
      <c r="AR15">
        <v>10.569696</v>
      </c>
      <c r="AS15">
        <v>15.969892</v>
      </c>
      <c r="AT15">
        <v>7.1789680000000002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75.134494999999987</v>
      </c>
      <c r="BA15">
        <f t="shared" si="1"/>
        <v>1766.23299</v>
      </c>
      <c r="BD15">
        <v>5.0999999999999996</v>
      </c>
      <c r="BE15">
        <v>1.84</v>
      </c>
      <c r="BF15">
        <v>2.12</v>
      </c>
      <c r="BG15">
        <v>1.71</v>
      </c>
      <c r="BH15">
        <v>6.03</v>
      </c>
      <c r="BI15">
        <v>1.27</v>
      </c>
      <c r="BJ15">
        <v>0.84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0.26</v>
      </c>
      <c r="BQ15">
        <v>1.92</v>
      </c>
      <c r="BR15">
        <v>2.1</v>
      </c>
      <c r="BS15">
        <v>1.02</v>
      </c>
      <c r="BT15">
        <v>2.8428770000000001</v>
      </c>
      <c r="BU15">
        <v>1.2848599999999999</v>
      </c>
      <c r="BV15">
        <v>1.974129</v>
      </c>
      <c r="BW15">
        <v>1.859899</v>
      </c>
      <c r="BX15">
        <v>1.875907</v>
      </c>
      <c r="BY15">
        <v>2.5697209999999999</v>
      </c>
      <c r="BZ15">
        <v>1.271155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1.790637</v>
      </c>
      <c r="CL15">
        <v>1.855261</v>
      </c>
      <c r="CM15">
        <v>3.362412</v>
      </c>
      <c r="CN15">
        <v>1.696016</v>
      </c>
      <c r="CO15">
        <v>4.1115539999999999</v>
      </c>
      <c r="CP15">
        <v>4.0770879999999998</v>
      </c>
      <c r="CQ15">
        <v>3.2892429999999999</v>
      </c>
      <c r="CR15">
        <v>0.79042900000000005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75.134494999999987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358.25992500000001</v>
      </c>
      <c r="L16">
        <v>330.01256599999999</v>
      </c>
      <c r="M16">
        <v>88.961607999999998</v>
      </c>
      <c r="N16">
        <v>114.08019400000001</v>
      </c>
      <c r="O16">
        <v>119.47385</v>
      </c>
      <c r="P16">
        <v>112.168122</v>
      </c>
      <c r="Q16">
        <v>11.156294000000001</v>
      </c>
      <c r="R16">
        <v>19.182124000000002</v>
      </c>
      <c r="S16">
        <v>12.644439999999999</v>
      </c>
      <c r="T16">
        <v>0.53614399999999995</v>
      </c>
      <c r="U16">
        <v>334.10866499999997</v>
      </c>
      <c r="V16">
        <v>1.9148000000000001</v>
      </c>
      <c r="W16">
        <v>11.488799999999999</v>
      </c>
      <c r="X16">
        <v>34.811064000000002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43.436855000000001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0.60017500000000001</v>
      </c>
      <c r="AO16">
        <v>0</v>
      </c>
      <c r="AP16">
        <v>1.1037859999999999</v>
      </c>
      <c r="AQ16">
        <v>0</v>
      </c>
      <c r="AR16">
        <v>10.569696</v>
      </c>
      <c r="AS16">
        <v>15.969892</v>
      </c>
      <c r="AT16">
        <v>7.1789680000000002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75.134494999999987</v>
      </c>
      <c r="BA16">
        <f t="shared" si="1"/>
        <v>1766.2421379999998</v>
      </c>
      <c r="BD16">
        <v>5.0999999999999996</v>
      </c>
      <c r="BE16">
        <v>1.84</v>
      </c>
      <c r="BF16">
        <v>2.12</v>
      </c>
      <c r="BG16">
        <v>1.71</v>
      </c>
      <c r="BH16">
        <v>6.03</v>
      </c>
      <c r="BI16">
        <v>1.27</v>
      </c>
      <c r="BJ16">
        <v>0.84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0.26</v>
      </c>
      <c r="BQ16">
        <v>1.92</v>
      </c>
      <c r="BR16">
        <v>2.1</v>
      </c>
      <c r="BS16">
        <v>1.02</v>
      </c>
      <c r="BT16">
        <v>2.8428770000000001</v>
      </c>
      <c r="BU16">
        <v>1.2848599999999999</v>
      </c>
      <c r="BV16">
        <v>1.974129</v>
      </c>
      <c r="BW16">
        <v>1.859899</v>
      </c>
      <c r="BX16">
        <v>1.875907</v>
      </c>
      <c r="BY16">
        <v>2.5697209999999999</v>
      </c>
      <c r="BZ16">
        <v>1.271155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1.790637</v>
      </c>
      <c r="CL16">
        <v>1.855261</v>
      </c>
      <c r="CM16">
        <v>3.362412</v>
      </c>
      <c r="CN16">
        <v>1.696016</v>
      </c>
      <c r="CO16">
        <v>4.1115539999999999</v>
      </c>
      <c r="CP16">
        <v>4.0770879999999998</v>
      </c>
      <c r="CQ16">
        <v>3.2892429999999999</v>
      </c>
      <c r="CR16">
        <v>0.79042900000000005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75.134494999999987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347.34526799999998</v>
      </c>
      <c r="L17">
        <v>330.01256599999999</v>
      </c>
      <c r="M17">
        <v>88.961607999999998</v>
      </c>
      <c r="N17">
        <v>114.08019400000001</v>
      </c>
      <c r="O17">
        <v>119.47385</v>
      </c>
      <c r="P17">
        <v>112.168122</v>
      </c>
      <c r="Q17">
        <v>11.156294000000001</v>
      </c>
      <c r="R17">
        <v>14.192758</v>
      </c>
      <c r="S17">
        <v>12.644439999999999</v>
      </c>
      <c r="T17">
        <v>0.53614399999999995</v>
      </c>
      <c r="U17">
        <v>334.10866499999997</v>
      </c>
      <c r="V17">
        <v>1.9148000000000001</v>
      </c>
      <c r="W17">
        <v>11.488799999999999</v>
      </c>
      <c r="X17">
        <v>54.839416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43.436855000000001</v>
      </c>
      <c r="AH17">
        <v>0</v>
      </c>
      <c r="AI17">
        <v>0</v>
      </c>
      <c r="AJ17">
        <v>0</v>
      </c>
      <c r="AK17">
        <v>52.247712</v>
      </c>
      <c r="AL17">
        <v>2.4474969999999998</v>
      </c>
      <c r="AM17">
        <v>0</v>
      </c>
      <c r="AN17">
        <v>0.60017500000000001</v>
      </c>
      <c r="AO17">
        <v>0</v>
      </c>
      <c r="AP17">
        <v>1.1037859999999999</v>
      </c>
      <c r="AQ17">
        <v>0</v>
      </c>
      <c r="AR17">
        <v>10.569696</v>
      </c>
      <c r="AS17">
        <v>10.045577</v>
      </c>
      <c r="AT17">
        <v>7.1789680000000002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75.184494999999998</v>
      </c>
      <c r="BA17">
        <f t="shared" si="1"/>
        <v>1764.4921519999998</v>
      </c>
      <c r="BD17">
        <v>5.0999999999999996</v>
      </c>
      <c r="BE17">
        <v>1.84</v>
      </c>
      <c r="BF17">
        <v>2.12</v>
      </c>
      <c r="BG17">
        <v>1.71</v>
      </c>
      <c r="BH17">
        <v>6.03</v>
      </c>
      <c r="BI17">
        <v>1.27</v>
      </c>
      <c r="BJ17">
        <v>0.84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0.26</v>
      </c>
      <c r="BQ17">
        <v>1.92</v>
      </c>
      <c r="BR17">
        <v>2.1</v>
      </c>
      <c r="BS17">
        <v>1.07</v>
      </c>
      <c r="BT17">
        <v>2.8428770000000001</v>
      </c>
      <c r="BU17">
        <v>1.2848599999999999</v>
      </c>
      <c r="BV17">
        <v>1.974129</v>
      </c>
      <c r="BW17">
        <v>1.859899</v>
      </c>
      <c r="BX17">
        <v>1.875907</v>
      </c>
      <c r="BY17">
        <v>2.5697209999999999</v>
      </c>
      <c r="BZ17">
        <v>1.271155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1.790637</v>
      </c>
      <c r="CL17">
        <v>1.855261</v>
      </c>
      <c r="CM17">
        <v>3.362412</v>
      </c>
      <c r="CN17">
        <v>1.696016</v>
      </c>
      <c r="CO17">
        <v>4.1115539999999999</v>
      </c>
      <c r="CP17">
        <v>4.0770879999999998</v>
      </c>
      <c r="CQ17">
        <v>3.2892429999999999</v>
      </c>
      <c r="CR17">
        <v>0.79042900000000005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75.184494999999998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347.39491099999998</v>
      </c>
      <c r="L18">
        <v>330.01256599999999</v>
      </c>
      <c r="M18">
        <v>88.961607999999998</v>
      </c>
      <c r="N18">
        <v>114.08019400000001</v>
      </c>
      <c r="O18">
        <v>119.47385</v>
      </c>
      <c r="P18">
        <v>112.168122</v>
      </c>
      <c r="Q18">
        <v>11.156294000000001</v>
      </c>
      <c r="R18">
        <v>14.192758</v>
      </c>
      <c r="S18">
        <v>12.644439999999999</v>
      </c>
      <c r="T18">
        <v>0.53614399999999995</v>
      </c>
      <c r="U18">
        <v>334.10866499999997</v>
      </c>
      <c r="V18">
        <v>1.9148000000000001</v>
      </c>
      <c r="W18">
        <v>11.488799999999999</v>
      </c>
      <c r="X18">
        <v>62.413767999999997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43.436855000000001</v>
      </c>
      <c r="AH18">
        <v>0</v>
      </c>
      <c r="AI18">
        <v>0</v>
      </c>
      <c r="AJ18">
        <v>0</v>
      </c>
      <c r="AK18">
        <v>52.247712</v>
      </c>
      <c r="AL18">
        <v>2.4474969999999998</v>
      </c>
      <c r="AM18">
        <v>0</v>
      </c>
      <c r="AN18">
        <v>0.60017500000000001</v>
      </c>
      <c r="AO18">
        <v>0</v>
      </c>
      <c r="AP18">
        <v>1.1037859999999999</v>
      </c>
      <c r="AQ18">
        <v>0</v>
      </c>
      <c r="AR18">
        <v>10.569696</v>
      </c>
      <c r="AS18">
        <v>10.045577</v>
      </c>
      <c r="AT18">
        <v>7.1789680000000002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75.184494999999998</v>
      </c>
      <c r="BA18">
        <f t="shared" si="1"/>
        <v>1772.1161469999997</v>
      </c>
      <c r="BD18">
        <v>5.0999999999999996</v>
      </c>
      <c r="BE18">
        <v>1.84</v>
      </c>
      <c r="BF18">
        <v>2.12</v>
      </c>
      <c r="BG18">
        <v>1.71</v>
      </c>
      <c r="BH18">
        <v>6.03</v>
      </c>
      <c r="BI18">
        <v>1.27</v>
      </c>
      <c r="BJ18">
        <v>0.84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0.26</v>
      </c>
      <c r="BQ18">
        <v>1.92</v>
      </c>
      <c r="BR18">
        <v>2.1</v>
      </c>
      <c r="BS18">
        <v>1.07</v>
      </c>
      <c r="BT18">
        <v>2.8428770000000001</v>
      </c>
      <c r="BU18">
        <v>1.2848599999999999</v>
      </c>
      <c r="BV18">
        <v>1.974129</v>
      </c>
      <c r="BW18">
        <v>1.859899</v>
      </c>
      <c r="BX18">
        <v>1.875907</v>
      </c>
      <c r="BY18">
        <v>2.5697209999999999</v>
      </c>
      <c r="BZ18">
        <v>1.271155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1.790637</v>
      </c>
      <c r="CL18">
        <v>1.855261</v>
      </c>
      <c r="CM18">
        <v>3.362412</v>
      </c>
      <c r="CN18">
        <v>1.696016</v>
      </c>
      <c r="CO18">
        <v>4.1115539999999999</v>
      </c>
      <c r="CP18">
        <v>4.0770879999999998</v>
      </c>
      <c r="CQ18">
        <v>3.2892429999999999</v>
      </c>
      <c r="CR18">
        <v>0.79042900000000005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75.184494999999998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347.34526799999998</v>
      </c>
      <c r="L19">
        <v>330.01256599999999</v>
      </c>
      <c r="M19">
        <v>88.961607999999998</v>
      </c>
      <c r="N19">
        <v>114.08019400000001</v>
      </c>
      <c r="O19">
        <v>119.47385</v>
      </c>
      <c r="P19">
        <v>112.168122</v>
      </c>
      <c r="Q19">
        <v>11.156294000000001</v>
      </c>
      <c r="R19">
        <v>14.192758</v>
      </c>
      <c r="S19">
        <v>12.644439999999999</v>
      </c>
      <c r="T19">
        <v>0.53614399999999995</v>
      </c>
      <c r="U19">
        <v>334.10866499999997</v>
      </c>
      <c r="V19">
        <v>1.9148000000000001</v>
      </c>
      <c r="W19">
        <v>11.488799999999999</v>
      </c>
      <c r="X19">
        <v>62.413767999999997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43.436855000000001</v>
      </c>
      <c r="AH19">
        <v>0</v>
      </c>
      <c r="AI19">
        <v>0</v>
      </c>
      <c r="AJ19">
        <v>0</v>
      </c>
      <c r="AK19">
        <v>52.247712</v>
      </c>
      <c r="AL19">
        <v>2.4474969999999998</v>
      </c>
      <c r="AM19">
        <v>0</v>
      </c>
      <c r="AN19">
        <v>0.60017500000000001</v>
      </c>
      <c r="AO19">
        <v>0</v>
      </c>
      <c r="AP19">
        <v>1.1037859999999999</v>
      </c>
      <c r="AQ19">
        <v>0</v>
      </c>
      <c r="AR19">
        <v>10.569696</v>
      </c>
      <c r="AS19">
        <v>10.045577</v>
      </c>
      <c r="AT19">
        <v>7.1789680000000002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75.22449499999999</v>
      </c>
      <c r="BA19">
        <f t="shared" si="1"/>
        <v>1772.1065039999996</v>
      </c>
      <c r="BD19">
        <v>5.0999999999999996</v>
      </c>
      <c r="BE19">
        <v>1.84</v>
      </c>
      <c r="BF19">
        <v>2.12</v>
      </c>
      <c r="BG19">
        <v>1.71</v>
      </c>
      <c r="BH19">
        <v>6.03</v>
      </c>
      <c r="BI19">
        <v>1.27</v>
      </c>
      <c r="BJ19">
        <v>0.84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0.26</v>
      </c>
      <c r="BQ19">
        <v>1.92</v>
      </c>
      <c r="BR19">
        <v>2.1</v>
      </c>
      <c r="BS19">
        <v>1.1100000000000001</v>
      </c>
      <c r="BT19">
        <v>2.8428770000000001</v>
      </c>
      <c r="BU19">
        <v>1.2848599999999999</v>
      </c>
      <c r="BV19">
        <v>1.974129</v>
      </c>
      <c r="BW19">
        <v>1.859899</v>
      </c>
      <c r="BX19">
        <v>1.875907</v>
      </c>
      <c r="BY19">
        <v>2.5697209999999999</v>
      </c>
      <c r="BZ19">
        <v>1.271155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1.790637</v>
      </c>
      <c r="CL19">
        <v>1.855261</v>
      </c>
      <c r="CM19">
        <v>3.362412</v>
      </c>
      <c r="CN19">
        <v>1.696016</v>
      </c>
      <c r="CO19">
        <v>4.1115539999999999</v>
      </c>
      <c r="CP19">
        <v>4.0770879999999998</v>
      </c>
      <c r="CQ19">
        <v>3.2892429999999999</v>
      </c>
      <c r="CR19">
        <v>0.79042900000000005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75.22449499999999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347.39491099999998</v>
      </c>
      <c r="L20">
        <v>330.01256599999999</v>
      </c>
      <c r="M20">
        <v>88.961607999999998</v>
      </c>
      <c r="N20">
        <v>114.08019400000001</v>
      </c>
      <c r="O20">
        <v>119.47385</v>
      </c>
      <c r="P20">
        <v>112.168122</v>
      </c>
      <c r="Q20">
        <v>11.156294000000001</v>
      </c>
      <c r="R20">
        <v>14.192758</v>
      </c>
      <c r="S20">
        <v>12.644439999999999</v>
      </c>
      <c r="T20">
        <v>0.53614399999999995</v>
      </c>
      <c r="U20">
        <v>334.10866499999997</v>
      </c>
      <c r="V20">
        <v>1.9148000000000001</v>
      </c>
      <c r="W20">
        <v>11.488799999999999</v>
      </c>
      <c r="X20">
        <v>62.413767999999997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43.436855000000001</v>
      </c>
      <c r="AH20">
        <v>0</v>
      </c>
      <c r="AI20">
        <v>0</v>
      </c>
      <c r="AJ20">
        <v>0</v>
      </c>
      <c r="AK20">
        <v>52.247712</v>
      </c>
      <c r="AL20">
        <v>2.4474969999999998</v>
      </c>
      <c r="AM20">
        <v>0</v>
      </c>
      <c r="AN20">
        <v>0.60017500000000001</v>
      </c>
      <c r="AO20">
        <v>0</v>
      </c>
      <c r="AP20">
        <v>1.1037859999999999</v>
      </c>
      <c r="AQ20">
        <v>0</v>
      </c>
      <c r="AR20">
        <v>10.569696</v>
      </c>
      <c r="AS20">
        <v>10.045577</v>
      </c>
      <c r="AT20">
        <v>7.1789680000000002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75.22449499999999</v>
      </c>
      <c r="BA20">
        <f t="shared" si="1"/>
        <v>1772.1561469999997</v>
      </c>
      <c r="BD20">
        <v>5.0999999999999996</v>
      </c>
      <c r="BE20">
        <v>1.84</v>
      </c>
      <c r="BF20">
        <v>2.12</v>
      </c>
      <c r="BG20">
        <v>1.71</v>
      </c>
      <c r="BH20">
        <v>6.03</v>
      </c>
      <c r="BI20">
        <v>1.27</v>
      </c>
      <c r="BJ20">
        <v>0.84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0.26</v>
      </c>
      <c r="BQ20">
        <v>1.92</v>
      </c>
      <c r="BR20">
        <v>2.1</v>
      </c>
      <c r="BS20">
        <v>1.1100000000000001</v>
      </c>
      <c r="BT20">
        <v>2.8428770000000001</v>
      </c>
      <c r="BU20">
        <v>1.2848599999999999</v>
      </c>
      <c r="BV20">
        <v>1.974129</v>
      </c>
      <c r="BW20">
        <v>1.859899</v>
      </c>
      <c r="BX20">
        <v>1.875907</v>
      </c>
      <c r="BY20">
        <v>2.5697209999999999</v>
      </c>
      <c r="BZ20">
        <v>1.271155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1.790637</v>
      </c>
      <c r="CL20">
        <v>1.855261</v>
      </c>
      <c r="CM20">
        <v>3.362412</v>
      </c>
      <c r="CN20">
        <v>1.696016</v>
      </c>
      <c r="CO20">
        <v>4.1115539999999999</v>
      </c>
      <c r="CP20">
        <v>4.0770879999999998</v>
      </c>
      <c r="CQ20">
        <v>3.2892429999999999</v>
      </c>
      <c r="CR20">
        <v>0.79042900000000005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75.22449499999999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347.34526799999998</v>
      </c>
      <c r="L21">
        <v>326.54999199999997</v>
      </c>
      <c r="M21">
        <v>88.961607999999998</v>
      </c>
      <c r="N21">
        <v>114.08019400000001</v>
      </c>
      <c r="O21">
        <v>119.47385</v>
      </c>
      <c r="P21">
        <v>112.168122</v>
      </c>
      <c r="Q21">
        <v>10.904887</v>
      </c>
      <c r="R21">
        <v>7.0219690000000003</v>
      </c>
      <c r="S21">
        <v>11.923302</v>
      </c>
      <c r="T21">
        <v>0.53614399999999995</v>
      </c>
      <c r="U21">
        <v>334.10866499999997</v>
      </c>
      <c r="V21">
        <v>1.9148000000000001</v>
      </c>
      <c r="W21">
        <v>11.488799999999999</v>
      </c>
      <c r="X21">
        <v>62.413767999999997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43.436855000000001</v>
      </c>
      <c r="AH21">
        <v>0</v>
      </c>
      <c r="AI21">
        <v>0</v>
      </c>
      <c r="AJ21">
        <v>0</v>
      </c>
      <c r="AK21">
        <v>52.247712</v>
      </c>
      <c r="AL21">
        <v>2.4474969999999998</v>
      </c>
      <c r="AM21">
        <v>0</v>
      </c>
      <c r="AN21">
        <v>0.60017500000000001</v>
      </c>
      <c r="AO21">
        <v>0</v>
      </c>
      <c r="AP21">
        <v>1.1037859999999999</v>
      </c>
      <c r="AQ21">
        <v>0</v>
      </c>
      <c r="AR21">
        <v>10.569696</v>
      </c>
      <c r="AS21">
        <v>10.045577</v>
      </c>
      <c r="AT21">
        <v>7.1789680000000002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75.264494999999997</v>
      </c>
      <c r="BA21">
        <f t="shared" si="1"/>
        <v>1760.5405959999996</v>
      </c>
      <c r="BD21">
        <v>5.0999999999999996</v>
      </c>
      <c r="BE21">
        <v>1.84</v>
      </c>
      <c r="BF21">
        <v>2.12</v>
      </c>
      <c r="BG21">
        <v>1.71</v>
      </c>
      <c r="BH21">
        <v>6.03</v>
      </c>
      <c r="BI21">
        <v>1.27</v>
      </c>
      <c r="BJ21">
        <v>0.84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0.26</v>
      </c>
      <c r="BQ21">
        <v>1.92</v>
      </c>
      <c r="BR21">
        <v>2.1</v>
      </c>
      <c r="BS21">
        <v>1.1499999999999999</v>
      </c>
      <c r="BT21">
        <v>2.8428770000000001</v>
      </c>
      <c r="BU21">
        <v>1.2848599999999999</v>
      </c>
      <c r="BV21">
        <v>1.974129</v>
      </c>
      <c r="BW21">
        <v>1.859899</v>
      </c>
      <c r="BX21">
        <v>1.875907</v>
      </c>
      <c r="BY21">
        <v>2.5697209999999999</v>
      </c>
      <c r="BZ21">
        <v>1.271155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1.790637</v>
      </c>
      <c r="CL21">
        <v>1.855261</v>
      </c>
      <c r="CM21">
        <v>3.362412</v>
      </c>
      <c r="CN21">
        <v>1.696016</v>
      </c>
      <c r="CO21">
        <v>4.1115539999999999</v>
      </c>
      <c r="CP21">
        <v>4.0770879999999998</v>
      </c>
      <c r="CQ21">
        <v>3.2892429999999999</v>
      </c>
      <c r="CR21">
        <v>0.79042900000000005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75.264494999999997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347.39491099999998</v>
      </c>
      <c r="L22">
        <v>326.54999199999997</v>
      </c>
      <c r="M22">
        <v>88.961607999999998</v>
      </c>
      <c r="N22">
        <v>114.08019400000001</v>
      </c>
      <c r="O22">
        <v>119.47385</v>
      </c>
      <c r="P22">
        <v>112.168122</v>
      </c>
      <c r="Q22">
        <v>10.904887</v>
      </c>
      <c r="R22">
        <v>7.0219690000000003</v>
      </c>
      <c r="S22">
        <v>11.923302</v>
      </c>
      <c r="T22">
        <v>0.53614399999999995</v>
      </c>
      <c r="U22">
        <v>334.10866499999997</v>
      </c>
      <c r="V22">
        <v>1.9148000000000001</v>
      </c>
      <c r="W22">
        <v>11.488799999999999</v>
      </c>
      <c r="X22">
        <v>62.413767999999997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43.436855000000001</v>
      </c>
      <c r="AH22">
        <v>2.8061389999999999</v>
      </c>
      <c r="AI22">
        <v>0</v>
      </c>
      <c r="AJ22">
        <v>0</v>
      </c>
      <c r="AK22">
        <v>52.247712</v>
      </c>
      <c r="AL22">
        <v>2.4474969999999998</v>
      </c>
      <c r="AM22">
        <v>0</v>
      </c>
      <c r="AN22">
        <v>0.60017500000000001</v>
      </c>
      <c r="AO22">
        <v>0</v>
      </c>
      <c r="AP22">
        <v>1.1037859999999999</v>
      </c>
      <c r="AQ22">
        <v>0</v>
      </c>
      <c r="AR22">
        <v>10.569696</v>
      </c>
      <c r="AS22">
        <v>10.045577</v>
      </c>
      <c r="AT22">
        <v>7.1789680000000002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75.285940999999994</v>
      </c>
      <c r="BA22">
        <f t="shared" si="1"/>
        <v>1763.4178239999999</v>
      </c>
      <c r="BD22">
        <v>5.0999999999999996</v>
      </c>
      <c r="BE22">
        <v>1.84</v>
      </c>
      <c r="BF22">
        <v>2.12</v>
      </c>
      <c r="BG22">
        <v>1.71</v>
      </c>
      <c r="BH22">
        <v>6.03</v>
      </c>
      <c r="BI22">
        <v>1.27</v>
      </c>
      <c r="BJ22">
        <v>0.84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0.26</v>
      </c>
      <c r="BQ22">
        <v>1.92</v>
      </c>
      <c r="BR22">
        <v>2.1</v>
      </c>
      <c r="BS22">
        <v>1.1499999999999999</v>
      </c>
      <c r="BT22">
        <v>2.8428770000000001</v>
      </c>
      <c r="BU22">
        <v>1.2848599999999999</v>
      </c>
      <c r="BV22">
        <v>1.974129</v>
      </c>
      <c r="BW22">
        <v>1.859899</v>
      </c>
      <c r="BX22">
        <v>1.875907</v>
      </c>
      <c r="BY22">
        <v>2.5697209999999999</v>
      </c>
      <c r="BZ22">
        <v>1.271155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1.790637</v>
      </c>
      <c r="CL22">
        <v>1.855261</v>
      </c>
      <c r="CM22">
        <v>3.362412</v>
      </c>
      <c r="CN22">
        <v>1.696016</v>
      </c>
      <c r="CO22">
        <v>4.1115539999999999</v>
      </c>
      <c r="CP22">
        <v>4.0770879999999998</v>
      </c>
      <c r="CQ22">
        <v>3.2892429999999999</v>
      </c>
      <c r="CR22">
        <v>0.79042900000000005</v>
      </c>
      <c r="CS22">
        <v>2.6747749999999999</v>
      </c>
      <c r="CT22">
        <v>0</v>
      </c>
      <c r="CU22">
        <v>0</v>
      </c>
      <c r="CV22">
        <v>2.1446E-2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75.285940999999994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344.04609399999998</v>
      </c>
      <c r="L23">
        <v>326.58828799999998</v>
      </c>
      <c r="M23">
        <v>88.961607999999998</v>
      </c>
      <c r="N23">
        <v>114.08019400000001</v>
      </c>
      <c r="O23">
        <v>119.47385</v>
      </c>
      <c r="P23">
        <v>112.168122</v>
      </c>
      <c r="Q23">
        <v>7.2905049999999996</v>
      </c>
      <c r="R23">
        <v>10.901895</v>
      </c>
      <c r="S23">
        <v>9.5682559999999999</v>
      </c>
      <c r="T23">
        <v>0.53614399999999995</v>
      </c>
      <c r="U23">
        <v>334.10866499999997</v>
      </c>
      <c r="V23">
        <v>4.0864450000000003</v>
      </c>
      <c r="W23">
        <v>17.399367000000002</v>
      </c>
      <c r="X23">
        <v>75.125045999999998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43.436855000000001</v>
      </c>
      <c r="AH23">
        <v>18.707595999999999</v>
      </c>
      <c r="AI23">
        <v>0</v>
      </c>
      <c r="AJ23">
        <v>0</v>
      </c>
      <c r="AK23">
        <v>52.247712</v>
      </c>
      <c r="AL23">
        <v>2.4474969999999998</v>
      </c>
      <c r="AM23">
        <v>0</v>
      </c>
      <c r="AN23">
        <v>0.60017500000000001</v>
      </c>
      <c r="AO23">
        <v>0</v>
      </c>
      <c r="AP23">
        <v>1.1037859999999999</v>
      </c>
      <c r="AQ23">
        <v>0</v>
      </c>
      <c r="AR23">
        <v>10.569696</v>
      </c>
      <c r="AS23">
        <v>10.045577</v>
      </c>
      <c r="AT23">
        <v>7.1789680000000002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75.414614999999998</v>
      </c>
      <c r="BA23">
        <f t="shared" si="1"/>
        <v>1794.8414219999997</v>
      </c>
      <c r="BD23">
        <v>5.0999999999999996</v>
      </c>
      <c r="BE23">
        <v>1.84</v>
      </c>
      <c r="BF23">
        <v>2.12</v>
      </c>
      <c r="BG23">
        <v>1.71</v>
      </c>
      <c r="BH23">
        <v>6.03</v>
      </c>
      <c r="BI23">
        <v>1.27</v>
      </c>
      <c r="BJ23">
        <v>0.84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0.26</v>
      </c>
      <c r="BQ23">
        <v>1.92</v>
      </c>
      <c r="BR23">
        <v>2.1</v>
      </c>
      <c r="BS23">
        <v>1.1499999999999999</v>
      </c>
      <c r="BT23">
        <v>2.8428770000000001</v>
      </c>
      <c r="BU23">
        <v>1.2848599999999999</v>
      </c>
      <c r="BV23">
        <v>1.974129</v>
      </c>
      <c r="BW23">
        <v>1.859899</v>
      </c>
      <c r="BX23">
        <v>1.875907</v>
      </c>
      <c r="BY23">
        <v>2.5697209999999999</v>
      </c>
      <c r="BZ23">
        <v>1.271155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1.790637</v>
      </c>
      <c r="CL23">
        <v>1.855261</v>
      </c>
      <c r="CM23">
        <v>3.362412</v>
      </c>
      <c r="CN23">
        <v>1.696016</v>
      </c>
      <c r="CO23">
        <v>4.1115539999999999</v>
      </c>
      <c r="CP23">
        <v>4.0770879999999998</v>
      </c>
      <c r="CQ23">
        <v>3.2892429999999999</v>
      </c>
      <c r="CR23">
        <v>0.79042900000000005</v>
      </c>
      <c r="CS23">
        <v>2.6747749999999999</v>
      </c>
      <c r="CT23">
        <v>0</v>
      </c>
      <c r="CU23">
        <v>0</v>
      </c>
      <c r="CV23">
        <v>0.15012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75.414614999999998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344.04609399999998</v>
      </c>
      <c r="L24">
        <v>326.58828799999998</v>
      </c>
      <c r="M24">
        <v>88.961607999999998</v>
      </c>
      <c r="N24">
        <v>114.08019400000001</v>
      </c>
      <c r="O24">
        <v>119.47385</v>
      </c>
      <c r="P24">
        <v>112.168122</v>
      </c>
      <c r="Q24">
        <v>7.2905049999999996</v>
      </c>
      <c r="R24">
        <v>16.087766999999999</v>
      </c>
      <c r="S24">
        <v>9.5682559999999999</v>
      </c>
      <c r="T24">
        <v>0.53614399999999995</v>
      </c>
      <c r="U24">
        <v>334.10866499999997</v>
      </c>
      <c r="V24">
        <v>8.0108990000000002</v>
      </c>
      <c r="W24">
        <v>26.805655000000002</v>
      </c>
      <c r="X24">
        <v>92.119375000000005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43.436855000000001</v>
      </c>
      <c r="AH24">
        <v>18.707595999999999</v>
      </c>
      <c r="AI24">
        <v>0</v>
      </c>
      <c r="AJ24">
        <v>0</v>
      </c>
      <c r="AK24">
        <v>52.247712</v>
      </c>
      <c r="AL24">
        <v>2.4474969999999998</v>
      </c>
      <c r="AM24">
        <v>0</v>
      </c>
      <c r="AN24">
        <v>0.60017500000000001</v>
      </c>
      <c r="AO24">
        <v>0</v>
      </c>
      <c r="AP24">
        <v>1.1037859999999999</v>
      </c>
      <c r="AQ24">
        <v>0</v>
      </c>
      <c r="AR24">
        <v>10.569696</v>
      </c>
      <c r="AS24">
        <v>10.045577</v>
      </c>
      <c r="AT24">
        <v>7.1789680000000002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75.414614999999998</v>
      </c>
      <c r="BA24">
        <f t="shared" si="1"/>
        <v>1830.3523649999997</v>
      </c>
      <c r="BD24">
        <v>5.0999999999999996</v>
      </c>
      <c r="BE24">
        <v>1.84</v>
      </c>
      <c r="BF24">
        <v>2.12</v>
      </c>
      <c r="BG24">
        <v>1.71</v>
      </c>
      <c r="BH24">
        <v>6.03</v>
      </c>
      <c r="BI24">
        <v>1.27</v>
      </c>
      <c r="BJ24">
        <v>0.84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0.26</v>
      </c>
      <c r="BQ24">
        <v>1.92</v>
      </c>
      <c r="BR24">
        <v>2.1</v>
      </c>
      <c r="BS24">
        <v>1.1499999999999999</v>
      </c>
      <c r="BT24">
        <v>2.8428770000000001</v>
      </c>
      <c r="BU24">
        <v>1.2848599999999999</v>
      </c>
      <c r="BV24">
        <v>1.974129</v>
      </c>
      <c r="BW24">
        <v>1.859899</v>
      </c>
      <c r="BX24">
        <v>1.875907</v>
      </c>
      <c r="BY24">
        <v>2.5697209999999999</v>
      </c>
      <c r="BZ24">
        <v>1.271155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1.790637</v>
      </c>
      <c r="CL24">
        <v>1.855261</v>
      </c>
      <c r="CM24">
        <v>3.362412</v>
      </c>
      <c r="CN24">
        <v>1.696016</v>
      </c>
      <c r="CO24">
        <v>4.1115539999999999</v>
      </c>
      <c r="CP24">
        <v>4.0770879999999998</v>
      </c>
      <c r="CQ24">
        <v>3.2892429999999999</v>
      </c>
      <c r="CR24">
        <v>0.79042900000000005</v>
      </c>
      <c r="CS24">
        <v>2.6747749999999999</v>
      </c>
      <c r="CT24">
        <v>0</v>
      </c>
      <c r="CU24">
        <v>0</v>
      </c>
      <c r="CV24">
        <v>0.15012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75.414614999999998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424.83500500000002</v>
      </c>
      <c r="L25">
        <v>385.94708800000001</v>
      </c>
      <c r="M25">
        <v>88.961607999999998</v>
      </c>
      <c r="N25">
        <v>114.08019400000001</v>
      </c>
      <c r="O25">
        <v>119.47385</v>
      </c>
      <c r="P25">
        <v>112.168122</v>
      </c>
      <c r="Q25">
        <v>11.576019000000001</v>
      </c>
      <c r="R25">
        <v>22.40766</v>
      </c>
      <c r="S25">
        <v>13.984166999999999</v>
      </c>
      <c r="T25">
        <v>0.53614399999999995</v>
      </c>
      <c r="U25">
        <v>334.10866499999997</v>
      </c>
      <c r="V25">
        <v>9.73963</v>
      </c>
      <c r="W25">
        <v>28.905055000000001</v>
      </c>
      <c r="X25">
        <v>94.150716000000003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43.436855000000001</v>
      </c>
      <c r="AH25">
        <v>18.707595999999999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0.60017500000000001</v>
      </c>
      <c r="AO25">
        <v>0</v>
      </c>
      <c r="AP25">
        <v>5.3962890000000003</v>
      </c>
      <c r="AQ25">
        <v>0</v>
      </c>
      <c r="AR25">
        <v>10.569696</v>
      </c>
      <c r="AS25">
        <v>10.045577</v>
      </c>
      <c r="AT25">
        <v>7.1789680000000002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74.729355999999996</v>
      </c>
      <c r="BA25">
        <f t="shared" si="1"/>
        <v>1994.9881100000007</v>
      </c>
      <c r="BD25">
        <v>5.0999999999999996</v>
      </c>
      <c r="BE25">
        <v>1.84</v>
      </c>
      <c r="BF25">
        <v>2.12</v>
      </c>
      <c r="BG25">
        <v>1.71</v>
      </c>
      <c r="BH25">
        <v>6.03</v>
      </c>
      <c r="BI25">
        <v>1.27</v>
      </c>
      <c r="BJ25">
        <v>0.84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0.26</v>
      </c>
      <c r="BQ25">
        <v>1.92</v>
      </c>
      <c r="BR25">
        <v>2.1</v>
      </c>
      <c r="BS25">
        <v>1.1499999999999999</v>
      </c>
      <c r="BT25">
        <v>2.8428770000000001</v>
      </c>
      <c r="BU25">
        <v>1.2848599999999999</v>
      </c>
      <c r="BV25">
        <v>1.974129</v>
      </c>
      <c r="BW25">
        <v>1.859899</v>
      </c>
      <c r="BX25">
        <v>1.875907</v>
      </c>
      <c r="BY25">
        <v>2.5697209999999999</v>
      </c>
      <c r="BZ25">
        <v>1.271155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1.790637</v>
      </c>
      <c r="CL25">
        <v>1.855261</v>
      </c>
      <c r="CM25">
        <v>3.362412</v>
      </c>
      <c r="CN25">
        <v>1.696016</v>
      </c>
      <c r="CO25">
        <v>4.1115539999999999</v>
      </c>
      <c r="CP25">
        <v>4.0770879999999998</v>
      </c>
      <c r="CQ25">
        <v>2.6039840000000001</v>
      </c>
      <c r="CR25">
        <v>0.79042900000000005</v>
      </c>
      <c r="CS25">
        <v>2.6747749999999999</v>
      </c>
      <c r="CT25">
        <v>0</v>
      </c>
      <c r="CU25">
        <v>0</v>
      </c>
      <c r="CV25">
        <v>0.15012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74.729355999999996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472.97809899999999</v>
      </c>
      <c r="L26">
        <v>523.31829500000003</v>
      </c>
      <c r="M26">
        <v>88.961607999999998</v>
      </c>
      <c r="N26">
        <v>114.08019400000001</v>
      </c>
      <c r="O26">
        <v>119.47385</v>
      </c>
      <c r="P26">
        <v>112.168122</v>
      </c>
      <c r="Q26">
        <v>11.576019000000001</v>
      </c>
      <c r="R26">
        <v>22.40766</v>
      </c>
      <c r="S26">
        <v>13.984166999999999</v>
      </c>
      <c r="T26">
        <v>0.53614399999999995</v>
      </c>
      <c r="U26">
        <v>334.10866499999997</v>
      </c>
      <c r="V26">
        <v>9.73963</v>
      </c>
      <c r="W26">
        <v>28.905055000000001</v>
      </c>
      <c r="X26">
        <v>94.150716000000003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43.436855000000001</v>
      </c>
      <c r="AH26">
        <v>18.707595999999999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0.60017500000000001</v>
      </c>
      <c r="AO26">
        <v>0</v>
      </c>
      <c r="AP26">
        <v>5.3962890000000003</v>
      </c>
      <c r="AQ26">
        <v>0</v>
      </c>
      <c r="AR26">
        <v>10.569696</v>
      </c>
      <c r="AS26">
        <v>10.045577</v>
      </c>
      <c r="AT26">
        <v>7.1789680000000002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74.769355999999988</v>
      </c>
      <c r="BA26">
        <f t="shared" si="1"/>
        <v>2185.6319490000001</v>
      </c>
      <c r="BD26">
        <v>5.0999999999999996</v>
      </c>
      <c r="BE26">
        <v>1.84</v>
      </c>
      <c r="BF26">
        <v>2.12</v>
      </c>
      <c r="BG26">
        <v>1.71</v>
      </c>
      <c r="BH26">
        <v>6.03</v>
      </c>
      <c r="BI26">
        <v>1.3</v>
      </c>
      <c r="BJ26">
        <v>0.85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0.26</v>
      </c>
      <c r="BQ26">
        <v>1.92</v>
      </c>
      <c r="BR26">
        <v>2.1</v>
      </c>
      <c r="BS26">
        <v>1.1499999999999999</v>
      </c>
      <c r="BT26">
        <v>2.8428770000000001</v>
      </c>
      <c r="BU26">
        <v>1.2848599999999999</v>
      </c>
      <c r="BV26">
        <v>1.974129</v>
      </c>
      <c r="BW26">
        <v>1.859899</v>
      </c>
      <c r="BX26">
        <v>1.875907</v>
      </c>
      <c r="BY26">
        <v>2.5697209999999999</v>
      </c>
      <c r="BZ26">
        <v>1.271155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1.790637</v>
      </c>
      <c r="CL26">
        <v>1.855261</v>
      </c>
      <c r="CM26">
        <v>3.362412</v>
      </c>
      <c r="CN26">
        <v>1.696016</v>
      </c>
      <c r="CO26">
        <v>4.1115539999999999</v>
      </c>
      <c r="CP26">
        <v>4.0770879999999998</v>
      </c>
      <c r="CQ26">
        <v>2.6039840000000001</v>
      </c>
      <c r="CR26">
        <v>0.79042900000000005</v>
      </c>
      <c r="CS26">
        <v>2.6747749999999999</v>
      </c>
      <c r="CT26">
        <v>0</v>
      </c>
      <c r="CU26">
        <v>0</v>
      </c>
      <c r="CV26">
        <v>0.15012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74.769355999999988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594.458032</v>
      </c>
      <c r="L27">
        <v>625.35961899999995</v>
      </c>
      <c r="M27">
        <v>88.961607999999998</v>
      </c>
      <c r="N27">
        <v>114.08019400000001</v>
      </c>
      <c r="O27">
        <v>119.47385</v>
      </c>
      <c r="P27">
        <v>112.168122</v>
      </c>
      <c r="Q27">
        <v>20.644033</v>
      </c>
      <c r="R27">
        <v>38.538732000000003</v>
      </c>
      <c r="S27">
        <v>23.183149</v>
      </c>
      <c r="T27">
        <v>0.53614399999999995</v>
      </c>
      <c r="U27">
        <v>334.10866499999997</v>
      </c>
      <c r="V27">
        <v>17.367332000000001</v>
      </c>
      <c r="W27">
        <v>39.517642000000002</v>
      </c>
      <c r="X27">
        <v>94.150716000000003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43.436855000000001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0.60017500000000001</v>
      </c>
      <c r="AO27">
        <v>0</v>
      </c>
      <c r="AP27">
        <v>5.3962890000000003</v>
      </c>
      <c r="AQ27">
        <v>15.165215999999999</v>
      </c>
      <c r="AR27">
        <v>8.4557570000000002</v>
      </c>
      <c r="AS27">
        <v>10.045577</v>
      </c>
      <c r="AT27">
        <v>7.1789680000000002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74.755373999999989</v>
      </c>
      <c r="BA27">
        <f t="shared" si="1"/>
        <v>2486.9612229999993</v>
      </c>
      <c r="BD27">
        <v>5.0999999999999996</v>
      </c>
      <c r="BE27">
        <v>1.84</v>
      </c>
      <c r="BF27">
        <v>2.12</v>
      </c>
      <c r="BG27">
        <v>1.71</v>
      </c>
      <c r="BH27">
        <v>6.03</v>
      </c>
      <c r="BI27">
        <v>1.31</v>
      </c>
      <c r="BJ27">
        <v>0.85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0.26</v>
      </c>
      <c r="BQ27">
        <v>1.92</v>
      </c>
      <c r="BR27">
        <v>2.1</v>
      </c>
      <c r="BS27">
        <v>1.1499999999999999</v>
      </c>
      <c r="BT27">
        <v>2.8428770000000001</v>
      </c>
      <c r="BU27">
        <v>1.2848599999999999</v>
      </c>
      <c r="BV27">
        <v>1.942105</v>
      </c>
      <c r="BW27">
        <v>1.859899</v>
      </c>
      <c r="BX27">
        <v>1.875907</v>
      </c>
      <c r="BY27">
        <v>2.5697209999999999</v>
      </c>
      <c r="BZ27">
        <v>1.271155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1.790637</v>
      </c>
      <c r="CL27">
        <v>1.855261</v>
      </c>
      <c r="CM27">
        <v>3.362412</v>
      </c>
      <c r="CN27">
        <v>1.696016</v>
      </c>
      <c r="CO27">
        <v>4.1115539999999999</v>
      </c>
      <c r="CP27">
        <v>4.0770879999999998</v>
      </c>
      <c r="CQ27">
        <v>2.6039840000000001</v>
      </c>
      <c r="CR27">
        <v>0.79042900000000005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74.755373999999989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656.03556400000002</v>
      </c>
      <c r="L28">
        <v>628.43084999999996</v>
      </c>
      <c r="M28">
        <v>88.961607999999998</v>
      </c>
      <c r="N28">
        <v>114.08019400000001</v>
      </c>
      <c r="O28">
        <v>119.47385</v>
      </c>
      <c r="P28">
        <v>112.168122</v>
      </c>
      <c r="Q28">
        <v>20.644033</v>
      </c>
      <c r="R28">
        <v>39.953834000000001</v>
      </c>
      <c r="S28">
        <v>24.932994000000001</v>
      </c>
      <c r="T28">
        <v>0.53614399999999995</v>
      </c>
      <c r="U28">
        <v>334.10866499999997</v>
      </c>
      <c r="V28">
        <v>17.367332000000001</v>
      </c>
      <c r="W28">
        <v>39.517642000000002</v>
      </c>
      <c r="X28">
        <v>94.150716000000003</v>
      </c>
      <c r="Y28">
        <v>0</v>
      </c>
      <c r="Z28">
        <v>0</v>
      </c>
      <c r="AA28">
        <v>0</v>
      </c>
      <c r="AB28">
        <v>3.3221780000000001</v>
      </c>
      <c r="AC28">
        <v>0</v>
      </c>
      <c r="AD28">
        <v>8.6378540000000008</v>
      </c>
      <c r="AE28">
        <v>16.286522999999999</v>
      </c>
      <c r="AF28">
        <v>8.7544660000000007</v>
      </c>
      <c r="AG28">
        <v>43.436855000000001</v>
      </c>
      <c r="AH28">
        <v>42.092091000000003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0.60017500000000001</v>
      </c>
      <c r="AO28">
        <v>0</v>
      </c>
      <c r="AP28">
        <v>5.3962890000000003</v>
      </c>
      <c r="AQ28">
        <v>15.165215999999999</v>
      </c>
      <c r="AR28">
        <v>8.4557570000000002</v>
      </c>
      <c r="AS28">
        <v>10.045577</v>
      </c>
      <c r="AT28">
        <v>7.1789680000000002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75.256668999999988</v>
      </c>
      <c r="BA28">
        <f t="shared" si="1"/>
        <v>2589.6853749999996</v>
      </c>
      <c r="BD28">
        <v>5.0999999999999996</v>
      </c>
      <c r="BE28">
        <v>1.84</v>
      </c>
      <c r="BF28">
        <v>2.12</v>
      </c>
      <c r="BG28">
        <v>1.71</v>
      </c>
      <c r="BH28">
        <v>6.03</v>
      </c>
      <c r="BI28">
        <v>1.31</v>
      </c>
      <c r="BJ28">
        <v>0.85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0.26</v>
      </c>
      <c r="BQ28">
        <v>1.92</v>
      </c>
      <c r="BR28">
        <v>2.1</v>
      </c>
      <c r="BS28">
        <v>1.1499999999999999</v>
      </c>
      <c r="BT28">
        <v>2.8428770000000001</v>
      </c>
      <c r="BU28">
        <v>1.2848599999999999</v>
      </c>
      <c r="BV28">
        <v>1.942105</v>
      </c>
      <c r="BW28">
        <v>1.859899</v>
      </c>
      <c r="BX28">
        <v>1.875907</v>
      </c>
      <c r="BY28">
        <v>2.5697209999999999</v>
      </c>
      <c r="BZ28">
        <v>1.271155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1.790637</v>
      </c>
      <c r="CL28">
        <v>1.855261</v>
      </c>
      <c r="CM28">
        <v>3.362412</v>
      </c>
      <c r="CN28">
        <v>1.696016</v>
      </c>
      <c r="CO28">
        <v>4.1115539999999999</v>
      </c>
      <c r="CP28">
        <v>4.0770879999999998</v>
      </c>
      <c r="CQ28">
        <v>2.6039840000000001</v>
      </c>
      <c r="CR28">
        <v>0.79042900000000005</v>
      </c>
      <c r="CS28">
        <v>2.6747749999999999</v>
      </c>
      <c r="CT28">
        <v>0</v>
      </c>
      <c r="CU28">
        <v>0.32168600000000003</v>
      </c>
      <c r="CV28">
        <v>0.33777099999999999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75.256668999999988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3.2168640000000002</v>
      </c>
      <c r="H29">
        <v>0</v>
      </c>
      <c r="I29">
        <v>0</v>
      </c>
      <c r="J29">
        <v>0</v>
      </c>
      <c r="K29">
        <v>656.03556400000002</v>
      </c>
      <c r="L29">
        <v>628.43084999999996</v>
      </c>
      <c r="M29">
        <v>88.961607999999998</v>
      </c>
      <c r="N29">
        <v>114.08019400000001</v>
      </c>
      <c r="O29">
        <v>119.47385</v>
      </c>
      <c r="P29">
        <v>112.168122</v>
      </c>
      <c r="Q29">
        <v>20.644033</v>
      </c>
      <c r="R29">
        <v>39.953834000000001</v>
      </c>
      <c r="S29">
        <v>24.932994000000001</v>
      </c>
      <c r="T29">
        <v>0.53614399999999995</v>
      </c>
      <c r="U29">
        <v>334.10866499999997</v>
      </c>
      <c r="V29">
        <v>17.367332000000001</v>
      </c>
      <c r="W29">
        <v>39.517642000000002</v>
      </c>
      <c r="X29">
        <v>94.150716000000003</v>
      </c>
      <c r="Y29">
        <v>0</v>
      </c>
      <c r="Z29">
        <v>1.05314</v>
      </c>
      <c r="AA29">
        <v>0</v>
      </c>
      <c r="AB29">
        <v>13.022938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43.436855000000001</v>
      </c>
      <c r="AH29">
        <v>67.066732000000002</v>
      </c>
      <c r="AI29">
        <v>0</v>
      </c>
      <c r="AJ29">
        <v>0</v>
      </c>
      <c r="AK29">
        <v>52.247712</v>
      </c>
      <c r="AL29">
        <v>2.4474969999999998</v>
      </c>
      <c r="AM29">
        <v>0</v>
      </c>
      <c r="AN29">
        <v>0.60017500000000001</v>
      </c>
      <c r="AO29">
        <v>0</v>
      </c>
      <c r="AP29">
        <v>2.207573</v>
      </c>
      <c r="AQ29">
        <v>15.165215999999999</v>
      </c>
      <c r="AR29">
        <v>8.4557570000000002</v>
      </c>
      <c r="AS29">
        <v>10.045577</v>
      </c>
      <c r="AT29">
        <v>7.1789680000000002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75.455041999999978</v>
      </c>
      <c r="BA29">
        <f t="shared" si="1"/>
        <v>2651.527231</v>
      </c>
      <c r="BD29">
        <v>5.0999999999999996</v>
      </c>
      <c r="BE29">
        <v>1.84</v>
      </c>
      <c r="BF29">
        <v>2.12</v>
      </c>
      <c r="BG29">
        <v>1.71</v>
      </c>
      <c r="BH29">
        <v>6.03</v>
      </c>
      <c r="BI29">
        <v>1.31</v>
      </c>
      <c r="BJ29">
        <v>0.85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0.26</v>
      </c>
      <c r="BQ29">
        <v>1.92</v>
      </c>
      <c r="BR29">
        <v>2.1</v>
      </c>
      <c r="BS29">
        <v>1.1499999999999999</v>
      </c>
      <c r="BT29">
        <v>2.8428770000000001</v>
      </c>
      <c r="BU29">
        <v>1.2848599999999999</v>
      </c>
      <c r="BV29">
        <v>1.942105</v>
      </c>
      <c r="BW29">
        <v>1.859899</v>
      </c>
      <c r="BX29">
        <v>1.875907</v>
      </c>
      <c r="BY29">
        <v>2.5697209999999999</v>
      </c>
      <c r="BZ29">
        <v>1.271155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1.790637</v>
      </c>
      <c r="CL29">
        <v>1.855261</v>
      </c>
      <c r="CM29">
        <v>3.362412</v>
      </c>
      <c r="CN29">
        <v>1.696016</v>
      </c>
      <c r="CO29">
        <v>4.1115539999999999</v>
      </c>
      <c r="CP29">
        <v>4.0770879999999998</v>
      </c>
      <c r="CQ29">
        <v>2.6039840000000001</v>
      </c>
      <c r="CR29">
        <v>0.79042900000000005</v>
      </c>
      <c r="CS29">
        <v>2.6747749999999999</v>
      </c>
      <c r="CT29">
        <v>0</v>
      </c>
      <c r="CU29">
        <v>0.32168600000000003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75.455041999999978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0.18423800000000001</v>
      </c>
      <c r="H30">
        <v>0</v>
      </c>
      <c r="I30">
        <v>0</v>
      </c>
      <c r="J30">
        <v>0</v>
      </c>
      <c r="K30">
        <v>656.03556400000002</v>
      </c>
      <c r="L30">
        <v>628.43084999999996</v>
      </c>
      <c r="M30">
        <v>88.961607999999998</v>
      </c>
      <c r="N30">
        <v>114.08019400000001</v>
      </c>
      <c r="O30">
        <v>119.47385</v>
      </c>
      <c r="P30">
        <v>112.168122</v>
      </c>
      <c r="Q30">
        <v>20.644033</v>
      </c>
      <c r="R30">
        <v>39.953834000000001</v>
      </c>
      <c r="S30">
        <v>24.932994000000001</v>
      </c>
      <c r="T30">
        <v>0.53614399999999995</v>
      </c>
      <c r="U30">
        <v>334.10866499999997</v>
      </c>
      <c r="V30">
        <v>17.367332000000001</v>
      </c>
      <c r="W30">
        <v>39.517642000000002</v>
      </c>
      <c r="X30">
        <v>94.150716000000003</v>
      </c>
      <c r="Y30">
        <v>0</v>
      </c>
      <c r="Z30">
        <v>6.8454100000000002</v>
      </c>
      <c r="AA30">
        <v>3.6304609999999999</v>
      </c>
      <c r="AB30">
        <v>26.178763</v>
      </c>
      <c r="AC30">
        <v>19.21949</v>
      </c>
      <c r="AD30">
        <v>18.060967999999999</v>
      </c>
      <c r="AE30">
        <v>49.012255000000003</v>
      </c>
      <c r="AF30">
        <v>17.508931</v>
      </c>
      <c r="AG30">
        <v>43.436855000000001</v>
      </c>
      <c r="AH30">
        <v>92.415524000000005</v>
      </c>
      <c r="AI30">
        <v>3.7884319999999998</v>
      </c>
      <c r="AJ30">
        <v>0</v>
      </c>
      <c r="AK30">
        <v>52.247712</v>
      </c>
      <c r="AL30">
        <v>2.4474969999999998</v>
      </c>
      <c r="AM30">
        <v>5.1753980000000004</v>
      </c>
      <c r="AN30">
        <v>0.60017500000000001</v>
      </c>
      <c r="AO30">
        <v>0</v>
      </c>
      <c r="AP30">
        <v>2.207573</v>
      </c>
      <c r="AQ30">
        <v>45.495648000000003</v>
      </c>
      <c r="AR30">
        <v>10.569696</v>
      </c>
      <c r="AS30">
        <v>10.045577</v>
      </c>
      <c r="AT30">
        <v>7.1789680000000002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76.033311999999981</v>
      </c>
      <c r="BA30">
        <f t="shared" si="1"/>
        <v>2782.6444309999993</v>
      </c>
      <c r="BD30">
        <v>5.0999999999999996</v>
      </c>
      <c r="BE30">
        <v>1.84</v>
      </c>
      <c r="BF30">
        <v>2.12</v>
      </c>
      <c r="BG30">
        <v>1.71</v>
      </c>
      <c r="BH30">
        <v>6.03</v>
      </c>
      <c r="BI30">
        <v>1.31</v>
      </c>
      <c r="BJ30">
        <v>0.85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0.26</v>
      </c>
      <c r="BQ30">
        <v>1.92</v>
      </c>
      <c r="BR30">
        <v>2.1</v>
      </c>
      <c r="BS30">
        <v>1.1499999999999999</v>
      </c>
      <c r="BT30">
        <v>2.8428770000000001</v>
      </c>
      <c r="BU30">
        <v>1.2848599999999999</v>
      </c>
      <c r="BV30">
        <v>1.942105</v>
      </c>
      <c r="BW30">
        <v>1.859899</v>
      </c>
      <c r="BX30">
        <v>1.875907</v>
      </c>
      <c r="BY30">
        <v>2.5697209999999999</v>
      </c>
      <c r="BZ30">
        <v>1.271155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1.790637</v>
      </c>
      <c r="CL30">
        <v>1.855261</v>
      </c>
      <c r="CM30">
        <v>3.362412</v>
      </c>
      <c r="CN30">
        <v>1.696016</v>
      </c>
      <c r="CO30">
        <v>4.1115539999999999</v>
      </c>
      <c r="CP30">
        <v>4.0770879999999998</v>
      </c>
      <c r="CQ30">
        <v>2.6039840000000001</v>
      </c>
      <c r="CR30">
        <v>0.79042900000000005</v>
      </c>
      <c r="CS30">
        <v>2.6747749999999999</v>
      </c>
      <c r="CT30">
        <v>5.2847999999999999E-2</v>
      </c>
      <c r="CU30">
        <v>0.64337299999999997</v>
      </c>
      <c r="CV30">
        <v>0.73987899999999995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76.033311999999981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656.03556400000002</v>
      </c>
      <c r="L31">
        <v>628.43726400000003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21.003709000000001</v>
      </c>
      <c r="R31">
        <v>41.021529999999998</v>
      </c>
      <c r="S31">
        <v>25.486208000000001</v>
      </c>
      <c r="T31">
        <v>0.53614399999999995</v>
      </c>
      <c r="U31">
        <v>334.10866499999997</v>
      </c>
      <c r="V31">
        <v>17.367332000000001</v>
      </c>
      <c r="W31">
        <v>40.073517000000002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19.21949</v>
      </c>
      <c r="AD31">
        <v>27.091452</v>
      </c>
      <c r="AE31">
        <v>49.027523000000002</v>
      </c>
      <c r="AF31">
        <v>29.473368000000001</v>
      </c>
      <c r="AG31">
        <v>43.436855000000001</v>
      </c>
      <c r="AH31">
        <v>114.116336</v>
      </c>
      <c r="AI31">
        <v>16.416537999999999</v>
      </c>
      <c r="AJ31">
        <v>0</v>
      </c>
      <c r="AK31">
        <v>52.247712</v>
      </c>
      <c r="AL31">
        <v>2.4474969999999998</v>
      </c>
      <c r="AM31">
        <v>10.430011</v>
      </c>
      <c r="AN31">
        <v>0.60017500000000001</v>
      </c>
      <c r="AO31">
        <v>0</v>
      </c>
      <c r="AP31">
        <v>2.207573</v>
      </c>
      <c r="AQ31">
        <v>62.430138999999997</v>
      </c>
      <c r="AR31">
        <v>26.424240000000001</v>
      </c>
      <c r="AS31">
        <v>15.969892</v>
      </c>
      <c r="AT31">
        <v>7.1789680000000002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77.434229999999985</v>
      </c>
      <c r="BA31">
        <f t="shared" si="1"/>
        <v>2910.5102620000002</v>
      </c>
      <c r="BD31">
        <v>5.1100000000000003</v>
      </c>
      <c r="BE31">
        <v>1.84</v>
      </c>
      <c r="BF31">
        <v>2.15</v>
      </c>
      <c r="BG31">
        <v>1.71</v>
      </c>
      <c r="BH31">
        <v>6.03</v>
      </c>
      <c r="BI31">
        <v>1.28</v>
      </c>
      <c r="BJ31">
        <v>0.85</v>
      </c>
      <c r="BK31">
        <v>1.89</v>
      </c>
      <c r="BL31">
        <v>0</v>
      </c>
      <c r="BM31">
        <v>0.09</v>
      </c>
      <c r="BN31">
        <v>2.2400000000000002</v>
      </c>
      <c r="BO31">
        <v>3.61</v>
      </c>
      <c r="BP31">
        <v>0.26</v>
      </c>
      <c r="BQ31">
        <v>1.92</v>
      </c>
      <c r="BR31">
        <v>2.1</v>
      </c>
      <c r="BS31">
        <v>1.1499999999999999</v>
      </c>
      <c r="BT31">
        <v>2.8428770000000001</v>
      </c>
      <c r="BU31">
        <v>1.2848599999999999</v>
      </c>
      <c r="BV31">
        <v>1.942105</v>
      </c>
      <c r="BW31">
        <v>1.859899</v>
      </c>
      <c r="BX31">
        <v>1.875907</v>
      </c>
      <c r="BY31">
        <v>2.5697209999999999</v>
      </c>
      <c r="BZ31">
        <v>1.271155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1.790637</v>
      </c>
      <c r="CL31">
        <v>1.855261</v>
      </c>
      <c r="CM31">
        <v>3.362412</v>
      </c>
      <c r="CN31">
        <v>1.696016</v>
      </c>
      <c r="CO31">
        <v>4.1115539999999999</v>
      </c>
      <c r="CP31">
        <v>4.0770879999999998</v>
      </c>
      <c r="CQ31">
        <v>2.6039840000000001</v>
      </c>
      <c r="CR31">
        <v>0.79042900000000005</v>
      </c>
      <c r="CS31">
        <v>2.6747749999999999</v>
      </c>
      <c r="CT31">
        <v>0.47863099999999997</v>
      </c>
      <c r="CU31">
        <v>1.194261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77.434229999999985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656.03556400000002</v>
      </c>
      <c r="L32">
        <v>628.43726400000003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21.003709000000001</v>
      </c>
      <c r="R32">
        <v>41.021529999999998</v>
      </c>
      <c r="S32">
        <v>25.486208000000001</v>
      </c>
      <c r="T32">
        <v>0.53614399999999995</v>
      </c>
      <c r="U32">
        <v>334.10866499999997</v>
      </c>
      <c r="V32">
        <v>17.367332000000001</v>
      </c>
      <c r="W32">
        <v>40.098784000000002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29.473368000000001</v>
      </c>
      <c r="AG32">
        <v>43.436855000000001</v>
      </c>
      <c r="AH32">
        <v>115.51940500000001</v>
      </c>
      <c r="AI32">
        <v>16.416537999999999</v>
      </c>
      <c r="AJ32">
        <v>0</v>
      </c>
      <c r="AK32">
        <v>52.247712</v>
      </c>
      <c r="AL32">
        <v>12.237487</v>
      </c>
      <c r="AM32">
        <v>15.684625</v>
      </c>
      <c r="AN32">
        <v>0.60017500000000001</v>
      </c>
      <c r="AO32">
        <v>0</v>
      </c>
      <c r="AP32">
        <v>2.207573</v>
      </c>
      <c r="AQ32">
        <v>62.430138999999997</v>
      </c>
      <c r="AR32">
        <v>26.424240000000001</v>
      </c>
      <c r="AS32">
        <v>15.969892</v>
      </c>
      <c r="AT32">
        <v>7.1789680000000002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77.504951999999975</v>
      </c>
      <c r="BA32">
        <f t="shared" si="1"/>
        <v>2946.4798469999996</v>
      </c>
      <c r="BD32">
        <v>5.1100000000000003</v>
      </c>
      <c r="BE32">
        <v>1.84</v>
      </c>
      <c r="BF32">
        <v>2.15</v>
      </c>
      <c r="BG32">
        <v>1.71</v>
      </c>
      <c r="BH32">
        <v>6.03</v>
      </c>
      <c r="BI32">
        <v>1.28</v>
      </c>
      <c r="BJ32">
        <v>0.85</v>
      </c>
      <c r="BK32">
        <v>1.89</v>
      </c>
      <c r="BL32">
        <v>0</v>
      </c>
      <c r="BM32">
        <v>0.15</v>
      </c>
      <c r="BN32">
        <v>2.2400000000000002</v>
      </c>
      <c r="BO32">
        <v>3.61</v>
      </c>
      <c r="BP32">
        <v>0.26</v>
      </c>
      <c r="BQ32">
        <v>1.92</v>
      </c>
      <c r="BR32">
        <v>2.1</v>
      </c>
      <c r="BS32">
        <v>1.1499999999999999</v>
      </c>
      <c r="BT32">
        <v>2.8428770000000001</v>
      </c>
      <c r="BU32">
        <v>1.2848599999999999</v>
      </c>
      <c r="BV32">
        <v>1.942105</v>
      </c>
      <c r="BW32">
        <v>1.859899</v>
      </c>
      <c r="BX32">
        <v>1.875907</v>
      </c>
      <c r="BY32">
        <v>2.5697209999999999</v>
      </c>
      <c r="BZ32">
        <v>1.271155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1.790637</v>
      </c>
      <c r="CL32">
        <v>1.855261</v>
      </c>
      <c r="CM32">
        <v>3.362412</v>
      </c>
      <c r="CN32">
        <v>1.696016</v>
      </c>
      <c r="CO32">
        <v>4.1115539999999999</v>
      </c>
      <c r="CP32">
        <v>4.0770879999999998</v>
      </c>
      <c r="CQ32">
        <v>2.6039840000000001</v>
      </c>
      <c r="CR32">
        <v>0.79042900000000005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77.504951999999975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628.43726400000003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21.003709000000001</v>
      </c>
      <c r="R33">
        <v>41.021529999999998</v>
      </c>
      <c r="S33">
        <v>25.486208000000001</v>
      </c>
      <c r="T33">
        <v>0.53614399999999995</v>
      </c>
      <c r="U33">
        <v>334.10866499999997</v>
      </c>
      <c r="V33">
        <v>17.367332000000001</v>
      </c>
      <c r="W33">
        <v>40.098784000000002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29.473368000000001</v>
      </c>
      <c r="AG33">
        <v>43.436855000000001</v>
      </c>
      <c r="AH33">
        <v>115.51940500000001</v>
      </c>
      <c r="AI33">
        <v>16.416537999999999</v>
      </c>
      <c r="AJ33">
        <v>0</v>
      </c>
      <c r="AK33">
        <v>52.247712</v>
      </c>
      <c r="AL33">
        <v>38.381208999999998</v>
      </c>
      <c r="AM33">
        <v>15.684625</v>
      </c>
      <c r="AN33">
        <v>0.60017500000000001</v>
      </c>
      <c r="AO33">
        <v>0</v>
      </c>
      <c r="AP33">
        <v>1.8396440000000001</v>
      </c>
      <c r="AQ33">
        <v>62.430138999999997</v>
      </c>
      <c r="AR33">
        <v>10.569696</v>
      </c>
      <c r="AS33">
        <v>10.045577</v>
      </c>
      <c r="AT33">
        <v>7.1789680000000002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77.436425999999983</v>
      </c>
      <c r="BA33">
        <f t="shared" si="1"/>
        <v>2950.4082550000003</v>
      </c>
      <c r="BD33">
        <v>5.1100000000000003</v>
      </c>
      <c r="BE33">
        <v>1.84</v>
      </c>
      <c r="BF33">
        <v>2.15</v>
      </c>
      <c r="BG33">
        <v>1.71</v>
      </c>
      <c r="BH33">
        <v>6.03</v>
      </c>
      <c r="BI33">
        <v>1.28</v>
      </c>
      <c r="BJ33">
        <v>0.85</v>
      </c>
      <c r="BK33">
        <v>1.89</v>
      </c>
      <c r="BL33">
        <v>0</v>
      </c>
      <c r="BM33">
        <v>0.15</v>
      </c>
      <c r="BN33">
        <v>2.2400000000000002</v>
      </c>
      <c r="BO33">
        <v>3.61</v>
      </c>
      <c r="BP33">
        <v>0.26</v>
      </c>
      <c r="BQ33">
        <v>1.92</v>
      </c>
      <c r="BR33">
        <v>2.1</v>
      </c>
      <c r="BS33">
        <v>1.1499999999999999</v>
      </c>
      <c r="BT33">
        <v>2.8428770000000001</v>
      </c>
      <c r="BU33">
        <v>1.2848599999999999</v>
      </c>
      <c r="BV33">
        <v>1.942105</v>
      </c>
      <c r="BW33">
        <v>1.859899</v>
      </c>
      <c r="BX33">
        <v>1.875907</v>
      </c>
      <c r="BY33">
        <v>2.5697209999999999</v>
      </c>
      <c r="BZ33">
        <v>1.271155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1.790637</v>
      </c>
      <c r="CL33">
        <v>1.855261</v>
      </c>
      <c r="CM33">
        <v>3.362412</v>
      </c>
      <c r="CN33">
        <v>1.696016</v>
      </c>
      <c r="CO33">
        <v>4.1115539999999999</v>
      </c>
      <c r="CP33">
        <v>4.0770879999999998</v>
      </c>
      <c r="CQ33">
        <v>2.5354580000000002</v>
      </c>
      <c r="CR33">
        <v>0.79042900000000005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77.436425999999983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628.43726400000003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21.003709000000001</v>
      </c>
      <c r="R34">
        <v>41.021529999999998</v>
      </c>
      <c r="S34">
        <v>25.486208000000001</v>
      </c>
      <c r="T34">
        <v>0.53614399999999995</v>
      </c>
      <c r="U34">
        <v>334.10866499999997</v>
      </c>
      <c r="V34">
        <v>17.367332000000001</v>
      </c>
      <c r="W34">
        <v>40.098784000000002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29.473368000000001</v>
      </c>
      <c r="AG34">
        <v>43.436855000000001</v>
      </c>
      <c r="AH34">
        <v>115.51940500000001</v>
      </c>
      <c r="AI34">
        <v>16.416537999999999</v>
      </c>
      <c r="AJ34">
        <v>0</v>
      </c>
      <c r="AK34">
        <v>52.247712</v>
      </c>
      <c r="AL34">
        <v>38.381208999999998</v>
      </c>
      <c r="AM34">
        <v>15.684625</v>
      </c>
      <c r="AN34">
        <v>0.60017500000000001</v>
      </c>
      <c r="AO34">
        <v>0</v>
      </c>
      <c r="AP34">
        <v>1.8396440000000001</v>
      </c>
      <c r="AQ34">
        <v>62.430138999999997</v>
      </c>
      <c r="AR34">
        <v>6.341818</v>
      </c>
      <c r="AS34">
        <v>10.045577</v>
      </c>
      <c r="AT34">
        <v>7.1789680000000002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77.834512999999987</v>
      </c>
      <c r="BA34">
        <f t="shared" si="1"/>
        <v>2946.5784639999997</v>
      </c>
      <c r="BD34">
        <v>5.1100000000000003</v>
      </c>
      <c r="BE34">
        <v>1.84</v>
      </c>
      <c r="BF34">
        <v>2.15</v>
      </c>
      <c r="BG34">
        <v>1.71</v>
      </c>
      <c r="BH34">
        <v>6.03</v>
      </c>
      <c r="BI34">
        <v>1.28</v>
      </c>
      <c r="BJ34">
        <v>0.85</v>
      </c>
      <c r="BK34">
        <v>1.89</v>
      </c>
      <c r="BL34">
        <v>0</v>
      </c>
      <c r="BM34">
        <v>0.15</v>
      </c>
      <c r="BN34">
        <v>2.2400000000000002</v>
      </c>
      <c r="BO34">
        <v>3.61</v>
      </c>
      <c r="BP34">
        <v>0.26</v>
      </c>
      <c r="BQ34">
        <v>1.92</v>
      </c>
      <c r="BR34">
        <v>2.1</v>
      </c>
      <c r="BS34">
        <v>1.1499999999999999</v>
      </c>
      <c r="BT34">
        <v>2.8428770000000001</v>
      </c>
      <c r="BU34">
        <v>1.2848599999999999</v>
      </c>
      <c r="BV34">
        <v>1.942105</v>
      </c>
      <c r="BW34">
        <v>1.859899</v>
      </c>
      <c r="BX34">
        <v>1.875907</v>
      </c>
      <c r="BY34">
        <v>2.5697209999999999</v>
      </c>
      <c r="BZ34">
        <v>1.271155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1.790637</v>
      </c>
      <c r="CL34">
        <v>1.855261</v>
      </c>
      <c r="CM34">
        <v>3.362412</v>
      </c>
      <c r="CN34">
        <v>1.696016</v>
      </c>
      <c r="CO34">
        <v>4.1115539999999999</v>
      </c>
      <c r="CP34">
        <v>4.0770879999999998</v>
      </c>
      <c r="CQ34">
        <v>2.5354580000000002</v>
      </c>
      <c r="CR34">
        <v>0.79042900000000005</v>
      </c>
      <c r="CS34">
        <v>2.6747749999999999</v>
      </c>
      <c r="CT34">
        <v>0.47863099999999997</v>
      </c>
      <c r="CU34">
        <v>1.5923480000000001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77.834512999999987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628.43726400000003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21.003709000000001</v>
      </c>
      <c r="R35">
        <v>41.021529999999998</v>
      </c>
      <c r="S35">
        <v>25.486208000000001</v>
      </c>
      <c r="T35">
        <v>0.53614399999999995</v>
      </c>
      <c r="U35">
        <v>334.10866499999997</v>
      </c>
      <c r="V35">
        <v>17.367332000000001</v>
      </c>
      <c r="W35">
        <v>41.16</v>
      </c>
      <c r="X35">
        <v>94.150716000000003</v>
      </c>
      <c r="Y35">
        <v>0</v>
      </c>
      <c r="Z35">
        <v>12.532366</v>
      </c>
      <c r="AA35">
        <v>26.901714999999999</v>
      </c>
      <c r="AB35">
        <v>26.258495</v>
      </c>
      <c r="AC35">
        <v>28.800813000000002</v>
      </c>
      <c r="AD35">
        <v>27.091452</v>
      </c>
      <c r="AE35">
        <v>49.027523000000002</v>
      </c>
      <c r="AF35">
        <v>29.473368000000001</v>
      </c>
      <c r="AG35">
        <v>43.436855000000001</v>
      </c>
      <c r="AH35">
        <v>115.51940500000001</v>
      </c>
      <c r="AI35">
        <v>16.416537999999999</v>
      </c>
      <c r="AJ35">
        <v>0</v>
      </c>
      <c r="AK35">
        <v>52.247712</v>
      </c>
      <c r="AL35">
        <v>38.381208999999998</v>
      </c>
      <c r="AM35">
        <v>10.430011</v>
      </c>
      <c r="AN35">
        <v>0.60017500000000001</v>
      </c>
      <c r="AO35">
        <v>0</v>
      </c>
      <c r="AP35">
        <v>1.8396440000000001</v>
      </c>
      <c r="AQ35">
        <v>62.430138999999997</v>
      </c>
      <c r="AR35">
        <v>6.341818</v>
      </c>
      <c r="AS35">
        <v>10.045577</v>
      </c>
      <c r="AT35">
        <v>7.1789680000000002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77.844512999999992</v>
      </c>
      <c r="BA35">
        <f t="shared" si="1"/>
        <v>2942.3782160000001</v>
      </c>
      <c r="BD35">
        <v>5.1100000000000003</v>
      </c>
      <c r="BE35">
        <v>1.84</v>
      </c>
      <c r="BF35">
        <v>2.15</v>
      </c>
      <c r="BG35">
        <v>1.71</v>
      </c>
      <c r="BH35">
        <v>6.03</v>
      </c>
      <c r="BI35">
        <v>1.28</v>
      </c>
      <c r="BJ35">
        <v>0.85</v>
      </c>
      <c r="BK35">
        <v>1.89</v>
      </c>
      <c r="BL35">
        <v>0</v>
      </c>
      <c r="BM35">
        <v>0.14000000000000001</v>
      </c>
      <c r="BN35">
        <v>2.2400000000000002</v>
      </c>
      <c r="BO35">
        <v>3.61</v>
      </c>
      <c r="BP35">
        <v>0.26</v>
      </c>
      <c r="BQ35">
        <v>1.92</v>
      </c>
      <c r="BR35">
        <v>2.1</v>
      </c>
      <c r="BS35">
        <v>1.17</v>
      </c>
      <c r="BT35">
        <v>2.8428770000000001</v>
      </c>
      <c r="BU35">
        <v>1.2848599999999999</v>
      </c>
      <c r="BV35">
        <v>1.942105</v>
      </c>
      <c r="BW35">
        <v>1.859899</v>
      </c>
      <c r="BX35">
        <v>1.875907</v>
      </c>
      <c r="BY35">
        <v>2.5697209999999999</v>
      </c>
      <c r="BZ35">
        <v>1.271155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1.790637</v>
      </c>
      <c r="CL35">
        <v>1.855261</v>
      </c>
      <c r="CM35">
        <v>3.362412</v>
      </c>
      <c r="CN35">
        <v>1.696016</v>
      </c>
      <c r="CO35">
        <v>4.1115539999999999</v>
      </c>
      <c r="CP35">
        <v>4.0770879999999998</v>
      </c>
      <c r="CQ35">
        <v>2.5354580000000002</v>
      </c>
      <c r="CR35">
        <v>0.79042900000000005</v>
      </c>
      <c r="CS35">
        <v>2.6747749999999999</v>
      </c>
      <c r="CT35">
        <v>0.47863099999999997</v>
      </c>
      <c r="CU35">
        <v>1.5923480000000001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77.844512999999992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628.43726400000003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21.003709000000001</v>
      </c>
      <c r="R36">
        <v>41.021529999999998</v>
      </c>
      <c r="S36">
        <v>25.486208000000001</v>
      </c>
      <c r="T36">
        <v>0.53614399999999995</v>
      </c>
      <c r="U36">
        <v>334.10866499999997</v>
      </c>
      <c r="V36">
        <v>17.367332000000001</v>
      </c>
      <c r="W36">
        <v>41.261068000000002</v>
      </c>
      <c r="X36">
        <v>94.150716000000003</v>
      </c>
      <c r="Y36">
        <v>0</v>
      </c>
      <c r="Z36">
        <v>12.532366</v>
      </c>
      <c r="AA36">
        <v>17.017785</v>
      </c>
      <c r="AB36">
        <v>26.258495</v>
      </c>
      <c r="AC36">
        <v>28.800813000000002</v>
      </c>
      <c r="AD36">
        <v>27.091452</v>
      </c>
      <c r="AE36">
        <v>49.027523000000002</v>
      </c>
      <c r="AF36">
        <v>29.473368000000001</v>
      </c>
      <c r="AG36">
        <v>43.436855000000001</v>
      </c>
      <c r="AH36">
        <v>114.116336</v>
      </c>
      <c r="AI36">
        <v>16.416537999999999</v>
      </c>
      <c r="AJ36">
        <v>0</v>
      </c>
      <c r="AK36">
        <v>52.247712</v>
      </c>
      <c r="AL36">
        <v>38.381208999999998</v>
      </c>
      <c r="AM36">
        <v>5.2282080000000004</v>
      </c>
      <c r="AN36">
        <v>0.60017500000000001</v>
      </c>
      <c r="AO36">
        <v>0</v>
      </c>
      <c r="AP36">
        <v>1.8396440000000001</v>
      </c>
      <c r="AQ36">
        <v>62.430138999999997</v>
      </c>
      <c r="AR36">
        <v>6.341818</v>
      </c>
      <c r="AS36">
        <v>10.045577</v>
      </c>
      <c r="AT36">
        <v>7.1789680000000002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77.435703999999987</v>
      </c>
      <c r="BA36">
        <f t="shared" si="1"/>
        <v>2925.5816730000001</v>
      </c>
      <c r="BD36">
        <v>5.1100000000000003</v>
      </c>
      <c r="BE36">
        <v>1.84</v>
      </c>
      <c r="BF36">
        <v>2.15</v>
      </c>
      <c r="BG36">
        <v>1.71</v>
      </c>
      <c r="BH36">
        <v>6.03</v>
      </c>
      <c r="BI36">
        <v>1.28</v>
      </c>
      <c r="BJ36">
        <v>0.85</v>
      </c>
      <c r="BK36">
        <v>1.89</v>
      </c>
      <c r="BL36">
        <v>0</v>
      </c>
      <c r="BM36">
        <v>0.14000000000000001</v>
      </c>
      <c r="BN36">
        <v>2.2400000000000002</v>
      </c>
      <c r="BO36">
        <v>3.61</v>
      </c>
      <c r="BP36">
        <v>0.26</v>
      </c>
      <c r="BQ36">
        <v>1.92</v>
      </c>
      <c r="BR36">
        <v>2.1</v>
      </c>
      <c r="BS36">
        <v>1.17</v>
      </c>
      <c r="BT36">
        <v>2.8428770000000001</v>
      </c>
      <c r="BU36">
        <v>1.2848599999999999</v>
      </c>
      <c r="BV36">
        <v>1.942105</v>
      </c>
      <c r="BW36">
        <v>1.859899</v>
      </c>
      <c r="BX36">
        <v>1.875907</v>
      </c>
      <c r="BY36">
        <v>2.5697209999999999</v>
      </c>
      <c r="BZ36">
        <v>1.271155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1.790637</v>
      </c>
      <c r="CL36">
        <v>1.855261</v>
      </c>
      <c r="CM36">
        <v>3.362412</v>
      </c>
      <c r="CN36">
        <v>1.696016</v>
      </c>
      <c r="CO36">
        <v>4.1115539999999999</v>
      </c>
      <c r="CP36">
        <v>4.0770879999999998</v>
      </c>
      <c r="CQ36">
        <v>2.5354580000000002</v>
      </c>
      <c r="CR36">
        <v>0.79042900000000005</v>
      </c>
      <c r="CS36">
        <v>2.6747749999999999</v>
      </c>
      <c r="CT36">
        <v>0.47863099999999997</v>
      </c>
      <c r="CU36">
        <v>1.194261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77.435703999999987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628.43726400000003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21.003709000000001</v>
      </c>
      <c r="R37">
        <v>41.021529999999998</v>
      </c>
      <c r="S37">
        <v>25.486208000000001</v>
      </c>
      <c r="T37">
        <v>0.53614399999999995</v>
      </c>
      <c r="U37">
        <v>334.10866499999997</v>
      </c>
      <c r="V37">
        <v>17.367332000000001</v>
      </c>
      <c r="W37">
        <v>41.261068000000002</v>
      </c>
      <c r="X37">
        <v>94.150716000000003</v>
      </c>
      <c r="Y37">
        <v>0</v>
      </c>
      <c r="Z37">
        <v>6.8454100000000002</v>
      </c>
      <c r="AA37">
        <v>3.6304609999999999</v>
      </c>
      <c r="AB37">
        <v>26.178763</v>
      </c>
      <c r="AC37">
        <v>19.21949</v>
      </c>
      <c r="AD37">
        <v>27.091452</v>
      </c>
      <c r="AE37">
        <v>32.573045999999998</v>
      </c>
      <c r="AF37">
        <v>17.508931</v>
      </c>
      <c r="AG37">
        <v>43.436855000000001</v>
      </c>
      <c r="AH37">
        <v>92.415524000000005</v>
      </c>
      <c r="AI37">
        <v>3.7884319999999998</v>
      </c>
      <c r="AJ37">
        <v>0</v>
      </c>
      <c r="AK37">
        <v>52.247712</v>
      </c>
      <c r="AL37">
        <v>12.237487</v>
      </c>
      <c r="AM37">
        <v>0</v>
      </c>
      <c r="AN37">
        <v>0.60017500000000001</v>
      </c>
      <c r="AO37">
        <v>0</v>
      </c>
      <c r="AP37">
        <v>1.8396440000000001</v>
      </c>
      <c r="AQ37">
        <v>62.430138999999997</v>
      </c>
      <c r="AR37">
        <v>10.569696</v>
      </c>
      <c r="AS37">
        <v>10.045577</v>
      </c>
      <c r="AT37">
        <v>7.1789680000000002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76.750750999999994</v>
      </c>
      <c r="BA37">
        <f t="shared" si="1"/>
        <v>2806.2695009999998</v>
      </c>
      <c r="BD37">
        <v>5.1100000000000003</v>
      </c>
      <c r="BE37">
        <v>1.84</v>
      </c>
      <c r="BF37">
        <v>2.15</v>
      </c>
      <c r="BG37">
        <v>1.71</v>
      </c>
      <c r="BH37">
        <v>6.03</v>
      </c>
      <c r="BI37">
        <v>1.28</v>
      </c>
      <c r="BJ37">
        <v>0.85</v>
      </c>
      <c r="BK37">
        <v>1.89</v>
      </c>
      <c r="BL37">
        <v>0</v>
      </c>
      <c r="BM37">
        <v>0.14000000000000001</v>
      </c>
      <c r="BN37">
        <v>2.2400000000000002</v>
      </c>
      <c r="BO37">
        <v>3.61</v>
      </c>
      <c r="BP37">
        <v>0.26</v>
      </c>
      <c r="BQ37">
        <v>1.92</v>
      </c>
      <c r="BR37">
        <v>2.1</v>
      </c>
      <c r="BS37">
        <v>1.2</v>
      </c>
      <c r="BT37">
        <v>2.8428770000000001</v>
      </c>
      <c r="BU37">
        <v>1.2848599999999999</v>
      </c>
      <c r="BV37">
        <v>1.9522870000000001</v>
      </c>
      <c r="BW37">
        <v>1.859899</v>
      </c>
      <c r="BX37">
        <v>1.875907</v>
      </c>
      <c r="BY37">
        <v>2.5697209999999999</v>
      </c>
      <c r="BZ37">
        <v>1.271155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1.790637</v>
      </c>
      <c r="CL37">
        <v>1.855261</v>
      </c>
      <c r="CM37">
        <v>3.362412</v>
      </c>
      <c r="CN37">
        <v>1.696016</v>
      </c>
      <c r="CO37">
        <v>4.1115539999999999</v>
      </c>
      <c r="CP37">
        <v>4.0770879999999998</v>
      </c>
      <c r="CQ37">
        <v>2.5354580000000002</v>
      </c>
      <c r="CR37">
        <v>0.79042900000000005</v>
      </c>
      <c r="CS37">
        <v>2.6747749999999999</v>
      </c>
      <c r="CT37">
        <v>0.47863099999999997</v>
      </c>
      <c r="CU37">
        <v>0.64337299999999997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76.750750999999994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628.43726400000003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21.003709000000001</v>
      </c>
      <c r="R38">
        <v>41.021529999999998</v>
      </c>
      <c r="S38">
        <v>25.486208000000001</v>
      </c>
      <c r="T38">
        <v>0.53614399999999995</v>
      </c>
      <c r="U38">
        <v>334.10866499999997</v>
      </c>
      <c r="V38">
        <v>17.367332000000001</v>
      </c>
      <c r="W38">
        <v>41.261068000000002</v>
      </c>
      <c r="X38">
        <v>94.150716000000003</v>
      </c>
      <c r="Y38">
        <v>0</v>
      </c>
      <c r="Z38">
        <v>6.2746079999999997</v>
      </c>
      <c r="AA38">
        <v>0</v>
      </c>
      <c r="AB38">
        <v>26.178763</v>
      </c>
      <c r="AC38">
        <v>19.21949</v>
      </c>
      <c r="AD38">
        <v>18.060967999999999</v>
      </c>
      <c r="AE38">
        <v>32.573045999999998</v>
      </c>
      <c r="AF38">
        <v>17.508931</v>
      </c>
      <c r="AG38">
        <v>43.436855000000001</v>
      </c>
      <c r="AH38">
        <v>69.311643000000004</v>
      </c>
      <c r="AI38">
        <v>0</v>
      </c>
      <c r="AJ38">
        <v>0</v>
      </c>
      <c r="AK38">
        <v>52.247712</v>
      </c>
      <c r="AL38">
        <v>2.4474969999999998</v>
      </c>
      <c r="AM38">
        <v>0</v>
      </c>
      <c r="AN38">
        <v>0.60017500000000001</v>
      </c>
      <c r="AO38">
        <v>0</v>
      </c>
      <c r="AP38">
        <v>1.8396440000000001</v>
      </c>
      <c r="AQ38">
        <v>62.430138999999997</v>
      </c>
      <c r="AR38">
        <v>26.424240000000001</v>
      </c>
      <c r="AS38">
        <v>10.045577</v>
      </c>
      <c r="AT38">
        <v>7.1789680000000002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76.284452999999999</v>
      </c>
      <c r="BA38">
        <f t="shared" si="1"/>
        <v>2771.7436969999999</v>
      </c>
      <c r="BD38">
        <v>5.1100000000000003</v>
      </c>
      <c r="BE38">
        <v>1.84</v>
      </c>
      <c r="BF38">
        <v>2.15</v>
      </c>
      <c r="BG38">
        <v>1.71</v>
      </c>
      <c r="BH38">
        <v>6.03</v>
      </c>
      <c r="BI38">
        <v>1.28</v>
      </c>
      <c r="BJ38">
        <v>0.85</v>
      </c>
      <c r="BK38">
        <v>1.89</v>
      </c>
      <c r="BL38">
        <v>0</v>
      </c>
      <c r="BM38">
        <v>0.14000000000000001</v>
      </c>
      <c r="BN38">
        <v>2.2400000000000002</v>
      </c>
      <c r="BO38">
        <v>3.61</v>
      </c>
      <c r="BP38">
        <v>0.26</v>
      </c>
      <c r="BQ38">
        <v>1.92</v>
      </c>
      <c r="BR38">
        <v>2.1</v>
      </c>
      <c r="BS38">
        <v>1.2</v>
      </c>
      <c r="BT38">
        <v>2.8428770000000001</v>
      </c>
      <c r="BU38">
        <v>1.2848599999999999</v>
      </c>
      <c r="BV38">
        <v>1.9524349999999999</v>
      </c>
      <c r="BW38">
        <v>1.859899</v>
      </c>
      <c r="BX38">
        <v>1.875907</v>
      </c>
      <c r="BY38">
        <v>2.5697209999999999</v>
      </c>
      <c r="BZ38">
        <v>1.271155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1.790637</v>
      </c>
      <c r="CL38">
        <v>1.855261</v>
      </c>
      <c r="CM38">
        <v>3.362412</v>
      </c>
      <c r="CN38">
        <v>1.696016</v>
      </c>
      <c r="CO38">
        <v>4.1115539999999999</v>
      </c>
      <c r="CP38">
        <v>4.0770879999999998</v>
      </c>
      <c r="CQ38">
        <v>2.5354580000000002</v>
      </c>
      <c r="CR38">
        <v>0.79042900000000005</v>
      </c>
      <c r="CS38">
        <v>2.6747749999999999</v>
      </c>
      <c r="CT38">
        <v>0.47863099999999997</v>
      </c>
      <c r="CU38">
        <v>0.36189700000000002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76.284452999999999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628.43726400000003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21.003709000000001</v>
      </c>
      <c r="R39">
        <v>41.021529999999998</v>
      </c>
      <c r="S39">
        <v>25.486208000000001</v>
      </c>
      <c r="T39">
        <v>0.53614399999999995</v>
      </c>
      <c r="U39">
        <v>334.10866499999997</v>
      </c>
      <c r="V39">
        <v>17.367332000000001</v>
      </c>
      <c r="W39">
        <v>41.261068000000002</v>
      </c>
      <c r="X39">
        <v>94.150716000000003</v>
      </c>
      <c r="Y39">
        <v>0</v>
      </c>
      <c r="Z39">
        <v>6.2746079999999997</v>
      </c>
      <c r="AA39">
        <v>0</v>
      </c>
      <c r="AB39">
        <v>26.178763</v>
      </c>
      <c r="AC39">
        <v>19.21949</v>
      </c>
      <c r="AD39">
        <v>9.0304839999999995</v>
      </c>
      <c r="AE39">
        <v>16.286522999999999</v>
      </c>
      <c r="AF39">
        <v>17.508931</v>
      </c>
      <c r="AG39">
        <v>43.436855000000001</v>
      </c>
      <c r="AH39">
        <v>46.207762000000002</v>
      </c>
      <c r="AI39">
        <v>0</v>
      </c>
      <c r="AJ39">
        <v>0</v>
      </c>
      <c r="AK39">
        <v>52.247712</v>
      </c>
      <c r="AL39">
        <v>2.4474969999999998</v>
      </c>
      <c r="AM39">
        <v>0</v>
      </c>
      <c r="AN39">
        <v>0.60017500000000001</v>
      </c>
      <c r="AO39">
        <v>0</v>
      </c>
      <c r="AP39">
        <v>1.8396440000000001</v>
      </c>
      <c r="AQ39">
        <v>62.430138999999997</v>
      </c>
      <c r="AR39">
        <v>26.424240000000001</v>
      </c>
      <c r="AS39">
        <v>10.045577</v>
      </c>
      <c r="AT39">
        <v>7.1789680000000002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75.754064000000014</v>
      </c>
      <c r="BA39">
        <f t="shared" si="1"/>
        <v>2722.7924200000002</v>
      </c>
      <c r="BD39">
        <v>5.1100000000000003</v>
      </c>
      <c r="BE39">
        <v>1.84</v>
      </c>
      <c r="BF39">
        <v>2.15</v>
      </c>
      <c r="BG39">
        <v>1.71</v>
      </c>
      <c r="BH39">
        <v>6.03</v>
      </c>
      <c r="BI39">
        <v>1.37</v>
      </c>
      <c r="BJ39">
        <v>0.85</v>
      </c>
      <c r="BK39">
        <v>1.89</v>
      </c>
      <c r="BL39">
        <v>0</v>
      </c>
      <c r="BM39">
        <v>0.14000000000000001</v>
      </c>
      <c r="BN39">
        <v>2.2400000000000002</v>
      </c>
      <c r="BO39">
        <v>3.61</v>
      </c>
      <c r="BP39">
        <v>0.26</v>
      </c>
      <c r="BQ39">
        <v>1.92</v>
      </c>
      <c r="BR39">
        <v>2.1</v>
      </c>
      <c r="BS39">
        <v>1.23</v>
      </c>
      <c r="BT39">
        <v>2.8428770000000001</v>
      </c>
      <c r="BU39">
        <v>1.2848599999999999</v>
      </c>
      <c r="BV39">
        <v>1.9524349999999999</v>
      </c>
      <c r="BW39">
        <v>1.859899</v>
      </c>
      <c r="BX39">
        <v>1.875907</v>
      </c>
      <c r="BY39">
        <v>2.5697209999999999</v>
      </c>
      <c r="BZ39">
        <v>1.271155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1.790637</v>
      </c>
      <c r="CL39">
        <v>1.855261</v>
      </c>
      <c r="CM39">
        <v>3.362412</v>
      </c>
      <c r="CN39">
        <v>1.696016</v>
      </c>
      <c r="CO39">
        <v>4.1115539999999999</v>
      </c>
      <c r="CP39">
        <v>4.0770879999999998</v>
      </c>
      <c r="CQ39">
        <v>2.5354580000000002</v>
      </c>
      <c r="CR39">
        <v>0.79042900000000005</v>
      </c>
      <c r="CS39">
        <v>2.6747749999999999</v>
      </c>
      <c r="CT39">
        <v>1.3212E-2</v>
      </c>
      <c r="CU39">
        <v>0.36189700000000002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75.754064000000014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628.43726400000003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21.003709000000001</v>
      </c>
      <c r="R40">
        <v>41.021529999999998</v>
      </c>
      <c r="S40">
        <v>25.486208000000001</v>
      </c>
      <c r="T40">
        <v>0.53614399999999995</v>
      </c>
      <c r="U40">
        <v>334.10866499999997</v>
      </c>
      <c r="V40">
        <v>17.367332000000001</v>
      </c>
      <c r="W40">
        <v>41.261068000000002</v>
      </c>
      <c r="X40">
        <v>94.150716000000003</v>
      </c>
      <c r="Y40">
        <v>0</v>
      </c>
      <c r="Z40">
        <v>6.2746079999999997</v>
      </c>
      <c r="AA40">
        <v>0</v>
      </c>
      <c r="AB40">
        <v>26.178763</v>
      </c>
      <c r="AC40">
        <v>19.21949</v>
      </c>
      <c r="AD40">
        <v>9.0304839999999995</v>
      </c>
      <c r="AE40">
        <v>16.286522999999999</v>
      </c>
      <c r="AF40">
        <v>17.508931</v>
      </c>
      <c r="AG40">
        <v>43.436855000000001</v>
      </c>
      <c r="AH40">
        <v>46.207762000000002</v>
      </c>
      <c r="AI40">
        <v>0</v>
      </c>
      <c r="AJ40">
        <v>0</v>
      </c>
      <c r="AK40">
        <v>52.247712</v>
      </c>
      <c r="AL40">
        <v>2.4474969999999998</v>
      </c>
      <c r="AM40">
        <v>0</v>
      </c>
      <c r="AN40">
        <v>0.60017500000000001</v>
      </c>
      <c r="AO40">
        <v>0</v>
      </c>
      <c r="AP40">
        <v>1.8396440000000001</v>
      </c>
      <c r="AQ40">
        <v>62.430138999999997</v>
      </c>
      <c r="AR40">
        <v>10.569696</v>
      </c>
      <c r="AS40">
        <v>10.045577</v>
      </c>
      <c r="AT40">
        <v>7.1789680000000002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75.378955000000019</v>
      </c>
      <c r="BA40">
        <f t="shared" si="1"/>
        <v>2706.5627670000003</v>
      </c>
      <c r="BD40">
        <v>5.1100000000000003</v>
      </c>
      <c r="BE40">
        <v>1.84</v>
      </c>
      <c r="BF40">
        <v>2.15</v>
      </c>
      <c r="BG40">
        <v>1.71</v>
      </c>
      <c r="BH40">
        <v>6.03</v>
      </c>
      <c r="BI40">
        <v>1.37</v>
      </c>
      <c r="BJ40">
        <v>0.85</v>
      </c>
      <c r="BK40">
        <v>1.89</v>
      </c>
      <c r="BL40">
        <v>0</v>
      </c>
      <c r="BM40">
        <v>0.14000000000000001</v>
      </c>
      <c r="BN40">
        <v>2.2400000000000002</v>
      </c>
      <c r="BO40">
        <v>3.61</v>
      </c>
      <c r="BP40">
        <v>0.26</v>
      </c>
      <c r="BQ40">
        <v>1.92</v>
      </c>
      <c r="BR40">
        <v>2.1</v>
      </c>
      <c r="BS40">
        <v>1.23</v>
      </c>
      <c r="BT40">
        <v>2.8428770000000001</v>
      </c>
      <c r="BU40">
        <v>1.2848599999999999</v>
      </c>
      <c r="BV40">
        <v>1.9524349999999999</v>
      </c>
      <c r="BW40">
        <v>1.859899</v>
      </c>
      <c r="BX40">
        <v>1.875907</v>
      </c>
      <c r="BY40">
        <v>2.5697209999999999</v>
      </c>
      <c r="BZ40">
        <v>1.271155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1.790637</v>
      </c>
      <c r="CL40">
        <v>1.855261</v>
      </c>
      <c r="CM40">
        <v>3.362412</v>
      </c>
      <c r="CN40">
        <v>1.696016</v>
      </c>
      <c r="CO40">
        <v>4.1115539999999999</v>
      </c>
      <c r="CP40">
        <v>4.0770879999999998</v>
      </c>
      <c r="CQ40">
        <v>2.5354580000000002</v>
      </c>
      <c r="CR40">
        <v>0.79042900000000005</v>
      </c>
      <c r="CS40">
        <v>2.6747749999999999</v>
      </c>
      <c r="CT40">
        <v>0</v>
      </c>
      <c r="CU40">
        <v>0</v>
      </c>
      <c r="CV40">
        <v>0.36993900000000002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75.378955000000019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628.43726400000003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21.003709000000001</v>
      </c>
      <c r="R41">
        <v>41.021529999999998</v>
      </c>
      <c r="S41">
        <v>25.486208000000001</v>
      </c>
      <c r="T41">
        <v>0.53614399999999995</v>
      </c>
      <c r="U41">
        <v>334.10866499999997</v>
      </c>
      <c r="V41">
        <v>17.367332000000001</v>
      </c>
      <c r="W41">
        <v>41.261068000000002</v>
      </c>
      <c r="X41">
        <v>94.150716000000003</v>
      </c>
      <c r="Y41">
        <v>0</v>
      </c>
      <c r="Z41">
        <v>1.05314</v>
      </c>
      <c r="AA41">
        <v>0</v>
      </c>
      <c r="AB41">
        <v>26.178763</v>
      </c>
      <c r="AC41">
        <v>19.21949</v>
      </c>
      <c r="AD41">
        <v>0</v>
      </c>
      <c r="AE41">
        <v>7.3798310000000003</v>
      </c>
      <c r="AF41">
        <v>17.508931</v>
      </c>
      <c r="AG41">
        <v>43.436855000000001</v>
      </c>
      <c r="AH41">
        <v>46.207762000000002</v>
      </c>
      <c r="AI41">
        <v>0</v>
      </c>
      <c r="AJ41">
        <v>0</v>
      </c>
      <c r="AK41">
        <v>52.247712</v>
      </c>
      <c r="AL41">
        <v>2.4474969999999998</v>
      </c>
      <c r="AM41">
        <v>0</v>
      </c>
      <c r="AN41">
        <v>0.60017500000000001</v>
      </c>
      <c r="AO41">
        <v>0</v>
      </c>
      <c r="AP41">
        <v>1.8396440000000001</v>
      </c>
      <c r="AQ41">
        <v>62.430138999999997</v>
      </c>
      <c r="AR41">
        <v>8.4557570000000002</v>
      </c>
      <c r="AS41">
        <v>10.045577</v>
      </c>
      <c r="AT41">
        <v>7.1789680000000002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75.258955000000014</v>
      </c>
      <c r="BA41">
        <f t="shared" si="1"/>
        <v>2681.1701840000005</v>
      </c>
      <c r="BD41">
        <v>5.1100000000000003</v>
      </c>
      <c r="BE41">
        <v>1.84</v>
      </c>
      <c r="BF41">
        <v>2.15</v>
      </c>
      <c r="BG41">
        <v>1.71</v>
      </c>
      <c r="BH41">
        <v>6.03</v>
      </c>
      <c r="BI41">
        <v>1.37</v>
      </c>
      <c r="BJ41">
        <v>0.85</v>
      </c>
      <c r="BK41">
        <v>1.76</v>
      </c>
      <c r="BL41">
        <v>0</v>
      </c>
      <c r="BM41">
        <v>0.14000000000000001</v>
      </c>
      <c r="BN41">
        <v>2.2400000000000002</v>
      </c>
      <c r="BO41">
        <v>3.61</v>
      </c>
      <c r="BP41">
        <v>0.26</v>
      </c>
      <c r="BQ41">
        <v>1.92</v>
      </c>
      <c r="BR41">
        <v>2.1</v>
      </c>
      <c r="BS41">
        <v>1.24</v>
      </c>
      <c r="BT41">
        <v>2.8428770000000001</v>
      </c>
      <c r="BU41">
        <v>1.2848599999999999</v>
      </c>
      <c r="BV41">
        <v>1.9524349999999999</v>
      </c>
      <c r="BW41">
        <v>1.859899</v>
      </c>
      <c r="BX41">
        <v>1.875907</v>
      </c>
      <c r="BY41">
        <v>2.5697209999999999</v>
      </c>
      <c r="BZ41">
        <v>1.271155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1.790637</v>
      </c>
      <c r="CL41">
        <v>1.855261</v>
      </c>
      <c r="CM41">
        <v>3.362412</v>
      </c>
      <c r="CN41">
        <v>1.696016</v>
      </c>
      <c r="CO41">
        <v>4.1115539999999999</v>
      </c>
      <c r="CP41">
        <v>4.0770879999999998</v>
      </c>
      <c r="CQ41">
        <v>2.5354580000000002</v>
      </c>
      <c r="CR41">
        <v>0.79042900000000005</v>
      </c>
      <c r="CS41">
        <v>2.6747749999999999</v>
      </c>
      <c r="CT41">
        <v>0</v>
      </c>
      <c r="CU41">
        <v>0</v>
      </c>
      <c r="CV41">
        <v>0.36993900000000002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75.258955000000014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628.43726400000003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21.003709000000001</v>
      </c>
      <c r="R42">
        <v>41.021529999999998</v>
      </c>
      <c r="S42">
        <v>25.486208000000001</v>
      </c>
      <c r="T42">
        <v>0.53614399999999995</v>
      </c>
      <c r="U42">
        <v>334.10866499999997</v>
      </c>
      <c r="V42">
        <v>17.367332000000001</v>
      </c>
      <c r="W42">
        <v>41.261068000000002</v>
      </c>
      <c r="X42">
        <v>94.150716000000003</v>
      </c>
      <c r="Y42">
        <v>0</v>
      </c>
      <c r="Z42">
        <v>0</v>
      </c>
      <c r="AA42">
        <v>0</v>
      </c>
      <c r="AB42">
        <v>26.178763</v>
      </c>
      <c r="AC42">
        <v>19.21949</v>
      </c>
      <c r="AD42">
        <v>0</v>
      </c>
      <c r="AE42">
        <v>0</v>
      </c>
      <c r="AF42">
        <v>17.508931</v>
      </c>
      <c r="AG42">
        <v>43.436855000000001</v>
      </c>
      <c r="AH42">
        <v>46.207762000000002</v>
      </c>
      <c r="AI42">
        <v>0</v>
      </c>
      <c r="AJ42">
        <v>0</v>
      </c>
      <c r="AK42">
        <v>52.247712</v>
      </c>
      <c r="AL42">
        <v>2.4474969999999998</v>
      </c>
      <c r="AM42">
        <v>0</v>
      </c>
      <c r="AN42">
        <v>0.60017500000000001</v>
      </c>
      <c r="AO42">
        <v>0</v>
      </c>
      <c r="AP42">
        <v>1.8396440000000001</v>
      </c>
      <c r="AQ42">
        <v>62.430138999999997</v>
      </c>
      <c r="AR42">
        <v>8.4557570000000002</v>
      </c>
      <c r="AS42">
        <v>10.045577</v>
      </c>
      <c r="AT42">
        <v>7.1789680000000002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75.278955000000011</v>
      </c>
      <c r="BA42">
        <f t="shared" si="1"/>
        <v>2672.7572130000003</v>
      </c>
      <c r="BD42">
        <v>5.1100000000000003</v>
      </c>
      <c r="BE42">
        <v>1.84</v>
      </c>
      <c r="BF42">
        <v>2.15</v>
      </c>
      <c r="BG42">
        <v>1.71</v>
      </c>
      <c r="BH42">
        <v>6.03</v>
      </c>
      <c r="BI42">
        <v>1.39</v>
      </c>
      <c r="BJ42">
        <v>0.85</v>
      </c>
      <c r="BK42">
        <v>1.76</v>
      </c>
      <c r="BL42">
        <v>0</v>
      </c>
      <c r="BM42">
        <v>0.14000000000000001</v>
      </c>
      <c r="BN42">
        <v>2.2400000000000002</v>
      </c>
      <c r="BO42">
        <v>3.61</v>
      </c>
      <c r="BP42">
        <v>0.26</v>
      </c>
      <c r="BQ42">
        <v>1.92</v>
      </c>
      <c r="BR42">
        <v>2.1</v>
      </c>
      <c r="BS42">
        <v>1.24</v>
      </c>
      <c r="BT42">
        <v>2.8428770000000001</v>
      </c>
      <c r="BU42">
        <v>1.2848599999999999</v>
      </c>
      <c r="BV42">
        <v>1.9524349999999999</v>
      </c>
      <c r="BW42">
        <v>1.859899</v>
      </c>
      <c r="BX42">
        <v>1.875907</v>
      </c>
      <c r="BY42">
        <v>2.5697209999999999</v>
      </c>
      <c r="BZ42">
        <v>1.271155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1.790637</v>
      </c>
      <c r="CL42">
        <v>1.855261</v>
      </c>
      <c r="CM42">
        <v>3.362412</v>
      </c>
      <c r="CN42">
        <v>1.696016</v>
      </c>
      <c r="CO42">
        <v>4.1115539999999999</v>
      </c>
      <c r="CP42">
        <v>4.0770879999999998</v>
      </c>
      <c r="CQ42">
        <v>2.5354580000000002</v>
      </c>
      <c r="CR42">
        <v>0.79042900000000005</v>
      </c>
      <c r="CS42">
        <v>2.6747749999999999</v>
      </c>
      <c r="CT42">
        <v>0</v>
      </c>
      <c r="CU42">
        <v>0</v>
      </c>
      <c r="CV42">
        <v>0.36993900000000002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75.278955000000011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628.43726400000003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21.003709000000001</v>
      </c>
      <c r="R43">
        <v>41.021529999999998</v>
      </c>
      <c r="S43">
        <v>25.486208000000001</v>
      </c>
      <c r="T43">
        <v>0.53614399999999995</v>
      </c>
      <c r="U43">
        <v>334.10866499999997</v>
      </c>
      <c r="V43">
        <v>17.367332000000001</v>
      </c>
      <c r="W43">
        <v>41.261068000000002</v>
      </c>
      <c r="X43">
        <v>94.150716000000003</v>
      </c>
      <c r="Y43">
        <v>0</v>
      </c>
      <c r="Z43">
        <v>0</v>
      </c>
      <c r="AA43">
        <v>0</v>
      </c>
      <c r="AB43">
        <v>26.178763</v>
      </c>
      <c r="AC43">
        <v>19.21949</v>
      </c>
      <c r="AD43">
        <v>0</v>
      </c>
      <c r="AE43">
        <v>0</v>
      </c>
      <c r="AF43">
        <v>17.508931</v>
      </c>
      <c r="AG43">
        <v>43.436855000000001</v>
      </c>
      <c r="AH43">
        <v>20.578355999999999</v>
      </c>
      <c r="AI43">
        <v>0</v>
      </c>
      <c r="AJ43">
        <v>0</v>
      </c>
      <c r="AK43">
        <v>52.247712</v>
      </c>
      <c r="AL43">
        <v>2.4474969999999998</v>
      </c>
      <c r="AM43">
        <v>0</v>
      </c>
      <c r="AN43">
        <v>0.60017500000000001</v>
      </c>
      <c r="AO43">
        <v>0</v>
      </c>
      <c r="AP43">
        <v>1.8396440000000001</v>
      </c>
      <c r="AQ43">
        <v>62.430138999999997</v>
      </c>
      <c r="AR43">
        <v>8.4557570000000002</v>
      </c>
      <c r="AS43">
        <v>10.045577</v>
      </c>
      <c r="AT43">
        <v>7.1789680000000002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75.11254000000001</v>
      </c>
      <c r="BA43">
        <f t="shared" si="1"/>
        <v>2646.9613920000002</v>
      </c>
      <c r="BD43">
        <v>5.1100000000000003</v>
      </c>
      <c r="BE43">
        <v>1.84</v>
      </c>
      <c r="BF43">
        <v>2.15</v>
      </c>
      <c r="BG43">
        <v>1.71</v>
      </c>
      <c r="BH43">
        <v>6.03</v>
      </c>
      <c r="BI43">
        <v>1.4</v>
      </c>
      <c r="BJ43">
        <v>0.85</v>
      </c>
      <c r="BK43">
        <v>1.76</v>
      </c>
      <c r="BL43">
        <v>0</v>
      </c>
      <c r="BM43">
        <v>0.14000000000000001</v>
      </c>
      <c r="BN43">
        <v>2.2400000000000002</v>
      </c>
      <c r="BO43">
        <v>3.61</v>
      </c>
      <c r="BP43">
        <v>0.26</v>
      </c>
      <c r="BQ43">
        <v>1.92</v>
      </c>
      <c r="BR43">
        <v>2.1</v>
      </c>
      <c r="BS43">
        <v>1.27</v>
      </c>
      <c r="BT43">
        <v>2.8428770000000001</v>
      </c>
      <c r="BU43">
        <v>1.2848599999999999</v>
      </c>
      <c r="BV43">
        <v>1.9524349999999999</v>
      </c>
      <c r="BW43">
        <v>1.859899</v>
      </c>
      <c r="BX43">
        <v>1.875907</v>
      </c>
      <c r="BY43">
        <v>2.5697209999999999</v>
      </c>
      <c r="BZ43">
        <v>1.271155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1.790637</v>
      </c>
      <c r="CL43">
        <v>1.855261</v>
      </c>
      <c r="CM43">
        <v>3.362412</v>
      </c>
      <c r="CN43">
        <v>1.696016</v>
      </c>
      <c r="CO43">
        <v>4.1115539999999999</v>
      </c>
      <c r="CP43">
        <v>4.0770879999999998</v>
      </c>
      <c r="CQ43">
        <v>2.5354580000000002</v>
      </c>
      <c r="CR43">
        <v>0.79042900000000005</v>
      </c>
      <c r="CS43">
        <v>2.6747749999999999</v>
      </c>
      <c r="CT43">
        <v>0</v>
      </c>
      <c r="CU43">
        <v>0</v>
      </c>
      <c r="CV43">
        <v>0.163524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75.11254000000001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628.43726400000003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21.003709000000001</v>
      </c>
      <c r="R44">
        <v>41.021529999999998</v>
      </c>
      <c r="S44">
        <v>25.486208000000001</v>
      </c>
      <c r="T44">
        <v>0.53614399999999995</v>
      </c>
      <c r="U44">
        <v>334.10866499999997</v>
      </c>
      <c r="V44">
        <v>17.367332000000001</v>
      </c>
      <c r="W44">
        <v>41.261068000000002</v>
      </c>
      <c r="X44">
        <v>94.150716000000003</v>
      </c>
      <c r="Y44">
        <v>0</v>
      </c>
      <c r="Z44">
        <v>0</v>
      </c>
      <c r="AA44">
        <v>0</v>
      </c>
      <c r="AB44">
        <v>26.178763</v>
      </c>
      <c r="AC44">
        <v>19.21949</v>
      </c>
      <c r="AD44">
        <v>0</v>
      </c>
      <c r="AE44">
        <v>0</v>
      </c>
      <c r="AF44">
        <v>17.508931</v>
      </c>
      <c r="AG44">
        <v>43.436855000000001</v>
      </c>
      <c r="AH44">
        <v>0</v>
      </c>
      <c r="AI44">
        <v>0</v>
      </c>
      <c r="AJ44">
        <v>0</v>
      </c>
      <c r="AK44">
        <v>52.247712</v>
      </c>
      <c r="AL44">
        <v>2.4474969999999998</v>
      </c>
      <c r="AM44">
        <v>0</v>
      </c>
      <c r="AN44">
        <v>0.60017500000000001</v>
      </c>
      <c r="AO44">
        <v>0</v>
      </c>
      <c r="AP44">
        <v>1.8396440000000001</v>
      </c>
      <c r="AQ44">
        <v>62.430138999999997</v>
      </c>
      <c r="AR44">
        <v>10.569696</v>
      </c>
      <c r="AS44">
        <v>10.045577</v>
      </c>
      <c r="AT44">
        <v>7.1789680000000002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75.009016000000017</v>
      </c>
      <c r="BA44">
        <f t="shared" si="1"/>
        <v>2628.3934509999999</v>
      </c>
      <c r="BD44">
        <v>5.1100000000000003</v>
      </c>
      <c r="BE44">
        <v>1.84</v>
      </c>
      <c r="BF44">
        <v>2.15</v>
      </c>
      <c r="BG44">
        <v>1.71</v>
      </c>
      <c r="BH44">
        <v>6.03</v>
      </c>
      <c r="BI44">
        <v>1.44</v>
      </c>
      <c r="BJ44">
        <v>0.87</v>
      </c>
      <c r="BK44">
        <v>1.76</v>
      </c>
      <c r="BL44">
        <v>0</v>
      </c>
      <c r="BM44">
        <v>0.14000000000000001</v>
      </c>
      <c r="BN44">
        <v>2.2400000000000002</v>
      </c>
      <c r="BO44">
        <v>3.61</v>
      </c>
      <c r="BP44">
        <v>0.26</v>
      </c>
      <c r="BQ44">
        <v>1.92</v>
      </c>
      <c r="BR44">
        <v>2.1</v>
      </c>
      <c r="BS44">
        <v>1.27</v>
      </c>
      <c r="BT44">
        <v>2.8428770000000001</v>
      </c>
      <c r="BU44">
        <v>1.2848599999999999</v>
      </c>
      <c r="BV44">
        <v>1.9524349999999999</v>
      </c>
      <c r="BW44">
        <v>1.859899</v>
      </c>
      <c r="BX44">
        <v>1.875907</v>
      </c>
      <c r="BY44">
        <v>2.5697209999999999</v>
      </c>
      <c r="BZ44">
        <v>1.271155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1.790637</v>
      </c>
      <c r="CL44">
        <v>1.855261</v>
      </c>
      <c r="CM44">
        <v>3.362412</v>
      </c>
      <c r="CN44">
        <v>1.696016</v>
      </c>
      <c r="CO44">
        <v>4.1115539999999999</v>
      </c>
      <c r="CP44">
        <v>4.0770879999999998</v>
      </c>
      <c r="CQ44">
        <v>2.5354580000000002</v>
      </c>
      <c r="CR44">
        <v>0.79042900000000005</v>
      </c>
      <c r="CS44">
        <v>2.6747749999999999</v>
      </c>
      <c r="CT44">
        <v>0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75.009016000000017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628.43726400000003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21.003709000000001</v>
      </c>
      <c r="R45">
        <v>41.021529999999998</v>
      </c>
      <c r="S45">
        <v>25.486208000000001</v>
      </c>
      <c r="T45">
        <v>0.53614399999999995</v>
      </c>
      <c r="U45">
        <v>334.10866499999997</v>
      </c>
      <c r="V45">
        <v>17.367332000000001</v>
      </c>
      <c r="W45">
        <v>41.261068000000002</v>
      </c>
      <c r="X45">
        <v>94.150716000000003</v>
      </c>
      <c r="Y45">
        <v>0</v>
      </c>
      <c r="Z45">
        <v>0</v>
      </c>
      <c r="AA45">
        <v>0</v>
      </c>
      <c r="AB45">
        <v>26.178763</v>
      </c>
      <c r="AC45">
        <v>19.21949</v>
      </c>
      <c r="AD45">
        <v>0</v>
      </c>
      <c r="AE45">
        <v>0</v>
      </c>
      <c r="AF45">
        <v>17.508931</v>
      </c>
      <c r="AG45">
        <v>43.436855000000001</v>
      </c>
      <c r="AH45">
        <v>0</v>
      </c>
      <c r="AI45">
        <v>0</v>
      </c>
      <c r="AJ45">
        <v>0</v>
      </c>
      <c r="AK45">
        <v>52.247712</v>
      </c>
      <c r="AL45">
        <v>2.4474969999999998</v>
      </c>
      <c r="AM45">
        <v>0</v>
      </c>
      <c r="AN45">
        <v>0.60017500000000001</v>
      </c>
      <c r="AO45">
        <v>0</v>
      </c>
      <c r="AP45">
        <v>1.8396440000000001</v>
      </c>
      <c r="AQ45">
        <v>46.822603999999998</v>
      </c>
      <c r="AR45">
        <v>26.424240000000001</v>
      </c>
      <c r="AS45">
        <v>10.045577</v>
      </c>
      <c r="AT45">
        <v>7.1789680000000002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75.029016000000013</v>
      </c>
      <c r="BA45">
        <f t="shared" si="1"/>
        <v>2628.6604599999996</v>
      </c>
      <c r="BD45">
        <v>5.1100000000000003</v>
      </c>
      <c r="BE45">
        <v>1.84</v>
      </c>
      <c r="BF45">
        <v>2.15</v>
      </c>
      <c r="BG45">
        <v>1.71</v>
      </c>
      <c r="BH45">
        <v>6.03</v>
      </c>
      <c r="BI45">
        <v>1.44</v>
      </c>
      <c r="BJ45">
        <v>0.87</v>
      </c>
      <c r="BK45">
        <v>1.76</v>
      </c>
      <c r="BL45">
        <v>0</v>
      </c>
      <c r="BM45">
        <v>0.14000000000000001</v>
      </c>
      <c r="BN45">
        <v>2.2400000000000002</v>
      </c>
      <c r="BO45">
        <v>3.61</v>
      </c>
      <c r="BP45">
        <v>0.26</v>
      </c>
      <c r="BQ45">
        <v>1.92</v>
      </c>
      <c r="BR45">
        <v>2.1</v>
      </c>
      <c r="BS45">
        <v>1.29</v>
      </c>
      <c r="BT45">
        <v>2.8428770000000001</v>
      </c>
      <c r="BU45">
        <v>1.2848599999999999</v>
      </c>
      <c r="BV45">
        <v>1.9524349999999999</v>
      </c>
      <c r="BW45">
        <v>1.859899</v>
      </c>
      <c r="BX45">
        <v>1.875907</v>
      </c>
      <c r="BY45">
        <v>2.5697209999999999</v>
      </c>
      <c r="BZ45">
        <v>1.271155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1.790637</v>
      </c>
      <c r="CL45">
        <v>1.855261</v>
      </c>
      <c r="CM45">
        <v>3.362412</v>
      </c>
      <c r="CN45">
        <v>1.696016</v>
      </c>
      <c r="CO45">
        <v>4.1115539999999999</v>
      </c>
      <c r="CP45">
        <v>4.0770879999999998</v>
      </c>
      <c r="CQ45">
        <v>2.5354580000000002</v>
      </c>
      <c r="CR45">
        <v>0.79042900000000005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75.029016000000013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628.43726400000003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21.003709000000001</v>
      </c>
      <c r="R46">
        <v>41.021529999999998</v>
      </c>
      <c r="S46">
        <v>25.486208000000001</v>
      </c>
      <c r="T46">
        <v>0.53614399999999995</v>
      </c>
      <c r="U46">
        <v>334.10866499999997</v>
      </c>
      <c r="V46">
        <v>17.367332000000001</v>
      </c>
      <c r="W46">
        <v>41.261068000000002</v>
      </c>
      <c r="X46">
        <v>94.150716000000003</v>
      </c>
      <c r="Y46">
        <v>0</v>
      </c>
      <c r="Z46">
        <v>0</v>
      </c>
      <c r="AA46">
        <v>0</v>
      </c>
      <c r="AB46">
        <v>26.178763</v>
      </c>
      <c r="AC46">
        <v>19.200541999999999</v>
      </c>
      <c r="AD46">
        <v>0</v>
      </c>
      <c r="AE46">
        <v>0</v>
      </c>
      <c r="AF46">
        <v>17.508931</v>
      </c>
      <c r="AG46">
        <v>43.436855000000001</v>
      </c>
      <c r="AH46">
        <v>0</v>
      </c>
      <c r="AI46">
        <v>0</v>
      </c>
      <c r="AJ46">
        <v>0</v>
      </c>
      <c r="AK46">
        <v>52.247712</v>
      </c>
      <c r="AL46">
        <v>2.4474969999999998</v>
      </c>
      <c r="AM46">
        <v>0</v>
      </c>
      <c r="AN46">
        <v>0.60017500000000001</v>
      </c>
      <c r="AO46">
        <v>0</v>
      </c>
      <c r="AP46">
        <v>1.8396440000000001</v>
      </c>
      <c r="AQ46">
        <v>30.962316000000001</v>
      </c>
      <c r="AR46">
        <v>26.424240000000001</v>
      </c>
      <c r="AS46">
        <v>10.045577</v>
      </c>
      <c r="AT46">
        <v>7.1789680000000002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75.029016000000013</v>
      </c>
      <c r="BA46">
        <f t="shared" si="1"/>
        <v>2612.7812239999998</v>
      </c>
      <c r="BD46">
        <v>5.1100000000000003</v>
      </c>
      <c r="BE46">
        <v>1.84</v>
      </c>
      <c r="BF46">
        <v>2.15</v>
      </c>
      <c r="BG46">
        <v>1.71</v>
      </c>
      <c r="BH46">
        <v>6.03</v>
      </c>
      <c r="BI46">
        <v>1.44</v>
      </c>
      <c r="BJ46">
        <v>0.87</v>
      </c>
      <c r="BK46">
        <v>1.76</v>
      </c>
      <c r="BL46">
        <v>0</v>
      </c>
      <c r="BM46">
        <v>0.14000000000000001</v>
      </c>
      <c r="BN46">
        <v>2.2400000000000002</v>
      </c>
      <c r="BO46">
        <v>3.61</v>
      </c>
      <c r="BP46">
        <v>0.26</v>
      </c>
      <c r="BQ46">
        <v>1.92</v>
      </c>
      <c r="BR46">
        <v>2.1</v>
      </c>
      <c r="BS46">
        <v>1.29</v>
      </c>
      <c r="BT46">
        <v>2.8428770000000001</v>
      </c>
      <c r="BU46">
        <v>1.2848599999999999</v>
      </c>
      <c r="BV46">
        <v>1.9524349999999999</v>
      </c>
      <c r="BW46">
        <v>1.859899</v>
      </c>
      <c r="BX46">
        <v>1.875907</v>
      </c>
      <c r="BY46">
        <v>2.5697209999999999</v>
      </c>
      <c r="BZ46">
        <v>1.271155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1.790637</v>
      </c>
      <c r="CL46">
        <v>1.855261</v>
      </c>
      <c r="CM46">
        <v>3.362412</v>
      </c>
      <c r="CN46">
        <v>1.696016</v>
      </c>
      <c r="CO46">
        <v>4.1115539999999999</v>
      </c>
      <c r="CP46">
        <v>4.0770879999999998</v>
      </c>
      <c r="CQ46">
        <v>2.5354580000000002</v>
      </c>
      <c r="CR46">
        <v>0.79042900000000005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75.029016000000013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628.43726400000003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21.003709000000001</v>
      </c>
      <c r="R47">
        <v>41.021529999999998</v>
      </c>
      <c r="S47">
        <v>25.486208000000001</v>
      </c>
      <c r="T47">
        <v>0.53614399999999995</v>
      </c>
      <c r="U47">
        <v>334.10866499999997</v>
      </c>
      <c r="V47">
        <v>17.367332000000001</v>
      </c>
      <c r="W47">
        <v>41.261068000000002</v>
      </c>
      <c r="X47">
        <v>94.150716000000003</v>
      </c>
      <c r="Y47">
        <v>0</v>
      </c>
      <c r="Z47">
        <v>0</v>
      </c>
      <c r="AA47">
        <v>0</v>
      </c>
      <c r="AB47">
        <v>26.178763</v>
      </c>
      <c r="AC47">
        <v>19.200541999999999</v>
      </c>
      <c r="AD47">
        <v>0</v>
      </c>
      <c r="AE47">
        <v>0</v>
      </c>
      <c r="AF47">
        <v>17.508931</v>
      </c>
      <c r="AG47">
        <v>43.436855000000001</v>
      </c>
      <c r="AH47">
        <v>0</v>
      </c>
      <c r="AI47">
        <v>0</v>
      </c>
      <c r="AJ47">
        <v>0</v>
      </c>
      <c r="AK47">
        <v>52.247712</v>
      </c>
      <c r="AL47">
        <v>2.4474969999999998</v>
      </c>
      <c r="AM47">
        <v>0</v>
      </c>
      <c r="AN47">
        <v>0.60017500000000001</v>
      </c>
      <c r="AO47">
        <v>0</v>
      </c>
      <c r="AP47">
        <v>1.8396440000000001</v>
      </c>
      <c r="AQ47">
        <v>30.962316000000001</v>
      </c>
      <c r="AR47">
        <v>14.797573999999999</v>
      </c>
      <c r="AS47">
        <v>10.045577</v>
      </c>
      <c r="AT47">
        <v>7.1789680000000002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74.959016000000005</v>
      </c>
      <c r="BA47">
        <f t="shared" si="1"/>
        <v>2601.084558</v>
      </c>
      <c r="BD47">
        <v>5.1100000000000003</v>
      </c>
      <c r="BE47">
        <v>1.84</v>
      </c>
      <c r="BF47">
        <v>2.15</v>
      </c>
      <c r="BG47">
        <v>1.71</v>
      </c>
      <c r="BH47">
        <v>6.03</v>
      </c>
      <c r="BI47">
        <v>1.34</v>
      </c>
      <c r="BJ47">
        <v>0.87</v>
      </c>
      <c r="BK47">
        <v>1.76</v>
      </c>
      <c r="BL47">
        <v>0</v>
      </c>
      <c r="BM47">
        <v>0.14000000000000001</v>
      </c>
      <c r="BN47">
        <v>2.2400000000000002</v>
      </c>
      <c r="BO47">
        <v>3.61</v>
      </c>
      <c r="BP47">
        <v>0.26</v>
      </c>
      <c r="BQ47">
        <v>1.92</v>
      </c>
      <c r="BR47">
        <v>2.1</v>
      </c>
      <c r="BS47">
        <v>1.32</v>
      </c>
      <c r="BT47">
        <v>2.8428770000000001</v>
      </c>
      <c r="BU47">
        <v>1.2848599999999999</v>
      </c>
      <c r="BV47">
        <v>1.9524349999999999</v>
      </c>
      <c r="BW47">
        <v>1.859899</v>
      </c>
      <c r="BX47">
        <v>1.875907</v>
      </c>
      <c r="BY47">
        <v>2.5697209999999999</v>
      </c>
      <c r="BZ47">
        <v>1.271155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1.790637</v>
      </c>
      <c r="CL47">
        <v>1.855261</v>
      </c>
      <c r="CM47">
        <v>3.362412</v>
      </c>
      <c r="CN47">
        <v>1.696016</v>
      </c>
      <c r="CO47">
        <v>4.1115539999999999</v>
      </c>
      <c r="CP47">
        <v>4.0770879999999998</v>
      </c>
      <c r="CQ47">
        <v>2.5354580000000002</v>
      </c>
      <c r="CR47">
        <v>0.79042900000000005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74.959016000000005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628.43726400000003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21.003709000000001</v>
      </c>
      <c r="R48">
        <v>41.021529999999998</v>
      </c>
      <c r="S48">
        <v>25.486208000000001</v>
      </c>
      <c r="T48">
        <v>0.53614399999999995</v>
      </c>
      <c r="U48">
        <v>334.10866499999997</v>
      </c>
      <c r="V48">
        <v>17.367332000000001</v>
      </c>
      <c r="W48">
        <v>41.261068000000002</v>
      </c>
      <c r="X48">
        <v>94.150716000000003</v>
      </c>
      <c r="Y48">
        <v>0</v>
      </c>
      <c r="Z48">
        <v>0</v>
      </c>
      <c r="AA48">
        <v>0</v>
      </c>
      <c r="AB48">
        <v>26.178763</v>
      </c>
      <c r="AC48">
        <v>6.3159679999999998</v>
      </c>
      <c r="AD48">
        <v>0</v>
      </c>
      <c r="AE48">
        <v>0</v>
      </c>
      <c r="AF48">
        <v>17.508931</v>
      </c>
      <c r="AG48">
        <v>43.436855000000001</v>
      </c>
      <c r="AH48">
        <v>0</v>
      </c>
      <c r="AI48">
        <v>0</v>
      </c>
      <c r="AJ48">
        <v>0</v>
      </c>
      <c r="AK48">
        <v>52.247712</v>
      </c>
      <c r="AL48">
        <v>2.4474969999999998</v>
      </c>
      <c r="AM48">
        <v>0</v>
      </c>
      <c r="AN48">
        <v>0.60017500000000001</v>
      </c>
      <c r="AO48">
        <v>0</v>
      </c>
      <c r="AP48">
        <v>1.8396440000000001</v>
      </c>
      <c r="AQ48">
        <v>29.129852</v>
      </c>
      <c r="AR48">
        <v>14.797573999999999</v>
      </c>
      <c r="AS48">
        <v>10.045577</v>
      </c>
      <c r="AT48">
        <v>7.1789680000000002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74.959016000000005</v>
      </c>
      <c r="BA48">
        <f t="shared" si="1"/>
        <v>2586.3675199999998</v>
      </c>
      <c r="BD48">
        <v>5.1100000000000003</v>
      </c>
      <c r="BE48">
        <v>1.84</v>
      </c>
      <c r="BF48">
        <v>2.15</v>
      </c>
      <c r="BG48">
        <v>1.71</v>
      </c>
      <c r="BH48">
        <v>6.03</v>
      </c>
      <c r="BI48">
        <v>1.34</v>
      </c>
      <c r="BJ48">
        <v>0.87</v>
      </c>
      <c r="BK48">
        <v>1.76</v>
      </c>
      <c r="BL48">
        <v>0</v>
      </c>
      <c r="BM48">
        <v>0.14000000000000001</v>
      </c>
      <c r="BN48">
        <v>2.2400000000000002</v>
      </c>
      <c r="BO48">
        <v>3.61</v>
      </c>
      <c r="BP48">
        <v>0.26</v>
      </c>
      <c r="BQ48">
        <v>1.92</v>
      </c>
      <c r="BR48">
        <v>2.1</v>
      </c>
      <c r="BS48">
        <v>1.32</v>
      </c>
      <c r="BT48">
        <v>2.8428770000000001</v>
      </c>
      <c r="BU48">
        <v>1.2848599999999999</v>
      </c>
      <c r="BV48">
        <v>1.9524349999999999</v>
      </c>
      <c r="BW48">
        <v>1.859899</v>
      </c>
      <c r="BX48">
        <v>1.875907</v>
      </c>
      <c r="BY48">
        <v>2.5697209999999999</v>
      </c>
      <c r="BZ48">
        <v>1.271155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1.790637</v>
      </c>
      <c r="CL48">
        <v>1.855261</v>
      </c>
      <c r="CM48">
        <v>3.362412</v>
      </c>
      <c r="CN48">
        <v>1.696016</v>
      </c>
      <c r="CO48">
        <v>4.1115539999999999</v>
      </c>
      <c r="CP48">
        <v>4.0770879999999998</v>
      </c>
      <c r="CQ48">
        <v>2.5354580000000002</v>
      </c>
      <c r="CR48">
        <v>0.79042900000000005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74.959016000000005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628.43726400000003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21.003709000000001</v>
      </c>
      <c r="R49">
        <v>41.021529999999998</v>
      </c>
      <c r="S49">
        <v>25.486208000000001</v>
      </c>
      <c r="T49">
        <v>0.53614399999999995</v>
      </c>
      <c r="U49">
        <v>334.10866499999997</v>
      </c>
      <c r="V49">
        <v>17.367332000000001</v>
      </c>
      <c r="W49">
        <v>41.261068000000002</v>
      </c>
      <c r="X49">
        <v>94.150716000000003</v>
      </c>
      <c r="Y49">
        <v>0</v>
      </c>
      <c r="Z49">
        <v>0</v>
      </c>
      <c r="AA49">
        <v>0</v>
      </c>
      <c r="AB49">
        <v>26.178763</v>
      </c>
      <c r="AC49">
        <v>0</v>
      </c>
      <c r="AD49">
        <v>0</v>
      </c>
      <c r="AE49">
        <v>0</v>
      </c>
      <c r="AF49">
        <v>17.508931</v>
      </c>
      <c r="AG49">
        <v>43.436855000000001</v>
      </c>
      <c r="AH49">
        <v>0</v>
      </c>
      <c r="AI49">
        <v>0</v>
      </c>
      <c r="AJ49">
        <v>0</v>
      </c>
      <c r="AK49">
        <v>52.247712</v>
      </c>
      <c r="AL49">
        <v>2.4474969999999998</v>
      </c>
      <c r="AM49">
        <v>0</v>
      </c>
      <c r="AN49">
        <v>0.60017500000000001</v>
      </c>
      <c r="AO49">
        <v>0</v>
      </c>
      <c r="AP49">
        <v>1.8396440000000001</v>
      </c>
      <c r="AQ49">
        <v>15.165215999999999</v>
      </c>
      <c r="AR49">
        <v>12.683635000000001</v>
      </c>
      <c r="AS49">
        <v>10.045577</v>
      </c>
      <c r="AT49">
        <v>7.1789680000000002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75.286674000000005</v>
      </c>
      <c r="BA49">
        <f t="shared" si="1"/>
        <v>2564.3006349999996</v>
      </c>
      <c r="BD49">
        <v>5.1100000000000003</v>
      </c>
      <c r="BE49">
        <v>1.84</v>
      </c>
      <c r="BF49">
        <v>2.15</v>
      </c>
      <c r="BG49">
        <v>1.71</v>
      </c>
      <c r="BH49">
        <v>6.03</v>
      </c>
      <c r="BI49">
        <v>1.34</v>
      </c>
      <c r="BJ49">
        <v>0.94</v>
      </c>
      <c r="BK49">
        <v>1.76</v>
      </c>
      <c r="BL49">
        <v>0</v>
      </c>
      <c r="BM49">
        <v>0.14000000000000001</v>
      </c>
      <c r="BN49">
        <v>2.2400000000000002</v>
      </c>
      <c r="BO49">
        <v>3.61</v>
      </c>
      <c r="BP49">
        <v>0.26</v>
      </c>
      <c r="BQ49">
        <v>1.92</v>
      </c>
      <c r="BR49">
        <v>2.1</v>
      </c>
      <c r="BS49">
        <v>1.32</v>
      </c>
      <c r="BT49">
        <v>2.8428770000000001</v>
      </c>
      <c r="BU49">
        <v>1.2848599999999999</v>
      </c>
      <c r="BV49">
        <v>1.9524349999999999</v>
      </c>
      <c r="BW49">
        <v>1.859899</v>
      </c>
      <c r="BX49">
        <v>1.875907</v>
      </c>
      <c r="BY49">
        <v>2.5697209999999999</v>
      </c>
      <c r="BZ49">
        <v>1.271155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1.790637</v>
      </c>
      <c r="CL49">
        <v>1.855261</v>
      </c>
      <c r="CM49">
        <v>3.362412</v>
      </c>
      <c r="CN49">
        <v>1.696016</v>
      </c>
      <c r="CO49">
        <v>4.1115539999999999</v>
      </c>
      <c r="CP49">
        <v>4.0770879999999998</v>
      </c>
      <c r="CQ49">
        <v>2.7931159999999999</v>
      </c>
      <c r="CR49">
        <v>0.79042900000000005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75.286674000000005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628.43726400000003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21.003709000000001</v>
      </c>
      <c r="R50">
        <v>41.021529999999998</v>
      </c>
      <c r="S50">
        <v>25.486208000000001</v>
      </c>
      <c r="T50">
        <v>0.53614399999999995</v>
      </c>
      <c r="U50">
        <v>334.10866499999997</v>
      </c>
      <c r="V50">
        <v>17.367332000000001</v>
      </c>
      <c r="W50">
        <v>41.261068000000002</v>
      </c>
      <c r="X50">
        <v>94.150716000000003</v>
      </c>
      <c r="Y50">
        <v>0</v>
      </c>
      <c r="Z50">
        <v>0</v>
      </c>
      <c r="AA50">
        <v>0</v>
      </c>
      <c r="AB50">
        <v>13.022938</v>
      </c>
      <c r="AC50">
        <v>0</v>
      </c>
      <c r="AD50">
        <v>0</v>
      </c>
      <c r="AE50">
        <v>0</v>
      </c>
      <c r="AF50">
        <v>17.508931</v>
      </c>
      <c r="AG50">
        <v>43.436855000000001</v>
      </c>
      <c r="AH50">
        <v>0</v>
      </c>
      <c r="AI50">
        <v>0</v>
      </c>
      <c r="AJ50">
        <v>0</v>
      </c>
      <c r="AK50">
        <v>52.247712</v>
      </c>
      <c r="AL50">
        <v>2.4474969999999998</v>
      </c>
      <c r="AM50">
        <v>0</v>
      </c>
      <c r="AN50">
        <v>0.60017500000000001</v>
      </c>
      <c r="AO50">
        <v>0</v>
      </c>
      <c r="AP50">
        <v>1.8396440000000001</v>
      </c>
      <c r="AQ50">
        <v>0</v>
      </c>
      <c r="AR50">
        <v>12.683635000000001</v>
      </c>
      <c r="AS50">
        <v>10.045577</v>
      </c>
      <c r="AT50">
        <v>7.1789680000000002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75.500311000000011</v>
      </c>
      <c r="BA50">
        <f t="shared" si="1"/>
        <v>2536.1932310000002</v>
      </c>
      <c r="BD50">
        <v>5.1100000000000003</v>
      </c>
      <c r="BE50">
        <v>1.84</v>
      </c>
      <c r="BF50">
        <v>2.15</v>
      </c>
      <c r="BG50">
        <v>1.71</v>
      </c>
      <c r="BH50">
        <v>6.03</v>
      </c>
      <c r="BI50">
        <v>1.34</v>
      </c>
      <c r="BJ50">
        <v>0.97</v>
      </c>
      <c r="BK50">
        <v>1.76</v>
      </c>
      <c r="BL50">
        <v>0</v>
      </c>
      <c r="BM50">
        <v>0.14000000000000001</v>
      </c>
      <c r="BN50">
        <v>2.2400000000000002</v>
      </c>
      <c r="BO50">
        <v>3.61</v>
      </c>
      <c r="BP50">
        <v>0.26</v>
      </c>
      <c r="BQ50">
        <v>1.92</v>
      </c>
      <c r="BR50">
        <v>2.1</v>
      </c>
      <c r="BS50">
        <v>1.32</v>
      </c>
      <c r="BT50">
        <v>2.8428770000000001</v>
      </c>
      <c r="BU50">
        <v>1.2848599999999999</v>
      </c>
      <c r="BV50">
        <v>1.9524349999999999</v>
      </c>
      <c r="BW50">
        <v>1.859899</v>
      </c>
      <c r="BX50">
        <v>1.875907</v>
      </c>
      <c r="BY50">
        <v>2.5697209999999999</v>
      </c>
      <c r="BZ50">
        <v>1.271155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1.790637</v>
      </c>
      <c r="CL50">
        <v>1.855261</v>
      </c>
      <c r="CM50">
        <v>3.362412</v>
      </c>
      <c r="CN50">
        <v>1.696016</v>
      </c>
      <c r="CO50">
        <v>4.1115539999999999</v>
      </c>
      <c r="CP50">
        <v>4.0770879999999998</v>
      </c>
      <c r="CQ50">
        <v>2.976753</v>
      </c>
      <c r="CR50">
        <v>0.79042900000000005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75.500311000000011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656.03556400000002</v>
      </c>
      <c r="L51">
        <v>628.43726400000003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0.53614399999999995</v>
      </c>
      <c r="U51">
        <v>334.10866499999997</v>
      </c>
      <c r="V51">
        <v>17.367332000000001</v>
      </c>
      <c r="W51">
        <v>41.261068000000002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17.508931</v>
      </c>
      <c r="AG51">
        <v>43.436855000000001</v>
      </c>
      <c r="AH51">
        <v>0</v>
      </c>
      <c r="AI51">
        <v>0</v>
      </c>
      <c r="AJ51">
        <v>0</v>
      </c>
      <c r="AK51">
        <v>52.247712</v>
      </c>
      <c r="AL51">
        <v>2.4474969999999998</v>
      </c>
      <c r="AM51">
        <v>0</v>
      </c>
      <c r="AN51">
        <v>0.60017500000000001</v>
      </c>
      <c r="AO51">
        <v>0</v>
      </c>
      <c r="AP51">
        <v>1.8396440000000001</v>
      </c>
      <c r="AQ51">
        <v>0</v>
      </c>
      <c r="AR51">
        <v>10.569696</v>
      </c>
      <c r="AS51">
        <v>23.568469</v>
      </c>
      <c r="AT51">
        <v>7.1789680000000002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75.812801000000007</v>
      </c>
      <c r="BA51">
        <f t="shared" si="1"/>
        <v>2532.9111499999995</v>
      </c>
      <c r="BD51">
        <v>5.1100000000000003</v>
      </c>
      <c r="BE51">
        <v>1.84</v>
      </c>
      <c r="BF51">
        <v>2.15</v>
      </c>
      <c r="BG51">
        <v>1.71</v>
      </c>
      <c r="BH51">
        <v>6.03</v>
      </c>
      <c r="BI51">
        <v>1.34</v>
      </c>
      <c r="BJ51">
        <v>0.97</v>
      </c>
      <c r="BK51">
        <v>1.76</v>
      </c>
      <c r="BL51">
        <v>0</v>
      </c>
      <c r="BM51">
        <v>0.14000000000000001</v>
      </c>
      <c r="BN51">
        <v>2.2400000000000002</v>
      </c>
      <c r="BO51">
        <v>3.61</v>
      </c>
      <c r="BP51">
        <v>0.26</v>
      </c>
      <c r="BQ51">
        <v>1.92</v>
      </c>
      <c r="BR51">
        <v>2.1</v>
      </c>
      <c r="BS51">
        <v>1.32</v>
      </c>
      <c r="BT51">
        <v>2.8428770000000001</v>
      </c>
      <c r="BU51">
        <v>1.2848599999999999</v>
      </c>
      <c r="BV51">
        <v>1.9524349999999999</v>
      </c>
      <c r="BW51">
        <v>1.859899</v>
      </c>
      <c r="BX51">
        <v>1.875907</v>
      </c>
      <c r="BY51">
        <v>2.5697209999999999</v>
      </c>
      <c r="BZ51">
        <v>1.271155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1.790637</v>
      </c>
      <c r="CL51">
        <v>1.855261</v>
      </c>
      <c r="CM51">
        <v>3.362412</v>
      </c>
      <c r="CN51">
        <v>1.696016</v>
      </c>
      <c r="CO51">
        <v>4.1115539999999999</v>
      </c>
      <c r="CP51">
        <v>4.0770879999999998</v>
      </c>
      <c r="CQ51">
        <v>3.2892429999999999</v>
      </c>
      <c r="CR51">
        <v>0.79042900000000005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75.812801000000007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656.03556400000002</v>
      </c>
      <c r="L52">
        <v>628.43726400000003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0.53614399999999995</v>
      </c>
      <c r="U52">
        <v>334.10866499999997</v>
      </c>
      <c r="V52">
        <v>17.367332000000001</v>
      </c>
      <c r="W52">
        <v>41.261068000000002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17.508931</v>
      </c>
      <c r="AG52">
        <v>43.436855000000001</v>
      </c>
      <c r="AH52">
        <v>0</v>
      </c>
      <c r="AI52">
        <v>0</v>
      </c>
      <c r="AJ52">
        <v>0</v>
      </c>
      <c r="AK52">
        <v>52.247712</v>
      </c>
      <c r="AL52">
        <v>2.4474969999999998</v>
      </c>
      <c r="AM52">
        <v>0</v>
      </c>
      <c r="AN52">
        <v>0.60017500000000001</v>
      </c>
      <c r="AO52">
        <v>0</v>
      </c>
      <c r="AP52">
        <v>1.1037859999999999</v>
      </c>
      <c r="AQ52">
        <v>0</v>
      </c>
      <c r="AR52">
        <v>10.569696</v>
      </c>
      <c r="AS52">
        <v>23.568469</v>
      </c>
      <c r="AT52">
        <v>7.1789680000000002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75.812801000000007</v>
      </c>
      <c r="BA52">
        <f t="shared" si="1"/>
        <v>2532.1752919999994</v>
      </c>
      <c r="BD52">
        <v>5.1100000000000003</v>
      </c>
      <c r="BE52">
        <v>1.84</v>
      </c>
      <c r="BF52">
        <v>2.15</v>
      </c>
      <c r="BG52">
        <v>1.71</v>
      </c>
      <c r="BH52">
        <v>6.03</v>
      </c>
      <c r="BI52">
        <v>1.34</v>
      </c>
      <c r="BJ52">
        <v>0.97</v>
      </c>
      <c r="BK52">
        <v>1.76</v>
      </c>
      <c r="BL52">
        <v>0</v>
      </c>
      <c r="BM52">
        <v>0.14000000000000001</v>
      </c>
      <c r="BN52">
        <v>2.2400000000000002</v>
      </c>
      <c r="BO52">
        <v>3.61</v>
      </c>
      <c r="BP52">
        <v>0.26</v>
      </c>
      <c r="BQ52">
        <v>1.92</v>
      </c>
      <c r="BR52">
        <v>2.1</v>
      </c>
      <c r="BS52">
        <v>1.32</v>
      </c>
      <c r="BT52">
        <v>2.8428770000000001</v>
      </c>
      <c r="BU52">
        <v>1.2848599999999999</v>
      </c>
      <c r="BV52">
        <v>1.9524349999999999</v>
      </c>
      <c r="BW52">
        <v>1.859899</v>
      </c>
      <c r="BX52">
        <v>1.875907</v>
      </c>
      <c r="BY52">
        <v>2.5697209999999999</v>
      </c>
      <c r="BZ52">
        <v>1.271155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1.790637</v>
      </c>
      <c r="CL52">
        <v>1.855261</v>
      </c>
      <c r="CM52">
        <v>3.362412</v>
      </c>
      <c r="CN52">
        <v>1.696016</v>
      </c>
      <c r="CO52">
        <v>4.1115539999999999</v>
      </c>
      <c r="CP52">
        <v>4.0770879999999998</v>
      </c>
      <c r="CQ52">
        <v>3.2892429999999999</v>
      </c>
      <c r="CR52">
        <v>0.79042900000000005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75.812801000000007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656.03556400000002</v>
      </c>
      <c r="L53">
        <v>628.43726400000003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0.53614399999999995</v>
      </c>
      <c r="U53">
        <v>334.10866499999997</v>
      </c>
      <c r="V53">
        <v>17.367332000000001</v>
      </c>
      <c r="W53">
        <v>41.261068000000002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17.508931</v>
      </c>
      <c r="AG53">
        <v>43.436855000000001</v>
      </c>
      <c r="AH53">
        <v>0</v>
      </c>
      <c r="AI53">
        <v>0</v>
      </c>
      <c r="AJ53">
        <v>0</v>
      </c>
      <c r="AK53">
        <v>52.247712</v>
      </c>
      <c r="AL53">
        <v>2.4474969999999998</v>
      </c>
      <c r="AM53">
        <v>0</v>
      </c>
      <c r="AN53">
        <v>0.60017500000000001</v>
      </c>
      <c r="AO53">
        <v>0</v>
      </c>
      <c r="AP53">
        <v>1.1037859999999999</v>
      </c>
      <c r="AQ53">
        <v>0</v>
      </c>
      <c r="AR53">
        <v>6.341818</v>
      </c>
      <c r="AS53">
        <v>23.568469</v>
      </c>
      <c r="AT53">
        <v>7.1789680000000002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75.812801000000007</v>
      </c>
      <c r="BA53">
        <f t="shared" si="1"/>
        <v>2527.9474139999993</v>
      </c>
      <c r="BD53">
        <v>5.1100000000000003</v>
      </c>
      <c r="BE53">
        <v>1.84</v>
      </c>
      <c r="BF53">
        <v>2.15</v>
      </c>
      <c r="BG53">
        <v>1.71</v>
      </c>
      <c r="BH53">
        <v>6.03</v>
      </c>
      <c r="BI53">
        <v>1.34</v>
      </c>
      <c r="BJ53">
        <v>0.97</v>
      </c>
      <c r="BK53">
        <v>1.76</v>
      </c>
      <c r="BL53">
        <v>0</v>
      </c>
      <c r="BM53">
        <v>0.14000000000000001</v>
      </c>
      <c r="BN53">
        <v>2.2400000000000002</v>
      </c>
      <c r="BO53">
        <v>3.61</v>
      </c>
      <c r="BP53">
        <v>0.26</v>
      </c>
      <c r="BQ53">
        <v>1.92</v>
      </c>
      <c r="BR53">
        <v>2.1</v>
      </c>
      <c r="BS53">
        <v>1.32</v>
      </c>
      <c r="BT53">
        <v>2.8428770000000001</v>
      </c>
      <c r="BU53">
        <v>1.2848599999999999</v>
      </c>
      <c r="BV53">
        <v>1.9524349999999999</v>
      </c>
      <c r="BW53">
        <v>1.859899</v>
      </c>
      <c r="BX53">
        <v>1.875907</v>
      </c>
      <c r="BY53">
        <v>2.5697209999999999</v>
      </c>
      <c r="BZ53">
        <v>1.271155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1.790637</v>
      </c>
      <c r="CL53">
        <v>1.855261</v>
      </c>
      <c r="CM53">
        <v>3.362412</v>
      </c>
      <c r="CN53">
        <v>1.696016</v>
      </c>
      <c r="CO53">
        <v>4.1115539999999999</v>
      </c>
      <c r="CP53">
        <v>4.0770879999999998</v>
      </c>
      <c r="CQ53">
        <v>3.2892429999999999</v>
      </c>
      <c r="CR53">
        <v>0.79042900000000005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75.812801000000007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656.03556400000002</v>
      </c>
      <c r="L54">
        <v>628.43726400000003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0.53614399999999995</v>
      </c>
      <c r="U54">
        <v>334.10866499999997</v>
      </c>
      <c r="V54">
        <v>17.367332000000001</v>
      </c>
      <c r="W54">
        <v>41.261068000000002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17.508931</v>
      </c>
      <c r="AG54">
        <v>43.436855000000001</v>
      </c>
      <c r="AH54">
        <v>0</v>
      </c>
      <c r="AI54">
        <v>0</v>
      </c>
      <c r="AJ54">
        <v>0</v>
      </c>
      <c r="AK54">
        <v>52.247712</v>
      </c>
      <c r="AL54">
        <v>2.4474969999999998</v>
      </c>
      <c r="AM54">
        <v>0</v>
      </c>
      <c r="AN54">
        <v>0.60017500000000001</v>
      </c>
      <c r="AO54">
        <v>0</v>
      </c>
      <c r="AP54">
        <v>1.1037859999999999</v>
      </c>
      <c r="AQ54">
        <v>0</v>
      </c>
      <c r="AR54">
        <v>6.341818</v>
      </c>
      <c r="AS54">
        <v>23.568469</v>
      </c>
      <c r="AT54">
        <v>7.1789680000000002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75.742801</v>
      </c>
      <c r="BA54">
        <f t="shared" si="1"/>
        <v>2527.8774139999991</v>
      </c>
      <c r="BD54">
        <v>5.1100000000000003</v>
      </c>
      <c r="BE54">
        <v>1.84</v>
      </c>
      <c r="BF54">
        <v>2.15</v>
      </c>
      <c r="BG54">
        <v>1.71</v>
      </c>
      <c r="BH54">
        <v>6.03</v>
      </c>
      <c r="BI54">
        <v>1.3</v>
      </c>
      <c r="BJ54">
        <v>0.94</v>
      </c>
      <c r="BK54">
        <v>1.76</v>
      </c>
      <c r="BL54">
        <v>0</v>
      </c>
      <c r="BM54">
        <v>0.14000000000000001</v>
      </c>
      <c r="BN54">
        <v>2.2400000000000002</v>
      </c>
      <c r="BO54">
        <v>3.61</v>
      </c>
      <c r="BP54">
        <v>0.26</v>
      </c>
      <c r="BQ54">
        <v>1.92</v>
      </c>
      <c r="BR54">
        <v>2.1</v>
      </c>
      <c r="BS54">
        <v>1.32</v>
      </c>
      <c r="BT54">
        <v>2.8428770000000001</v>
      </c>
      <c r="BU54">
        <v>1.2848599999999999</v>
      </c>
      <c r="BV54">
        <v>1.9524349999999999</v>
      </c>
      <c r="BW54">
        <v>1.859899</v>
      </c>
      <c r="BX54">
        <v>1.875907</v>
      </c>
      <c r="BY54">
        <v>2.5697209999999999</v>
      </c>
      <c r="BZ54">
        <v>1.271155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1.790637</v>
      </c>
      <c r="CL54">
        <v>1.855261</v>
      </c>
      <c r="CM54">
        <v>3.362412</v>
      </c>
      <c r="CN54">
        <v>1.696016</v>
      </c>
      <c r="CO54">
        <v>4.1115539999999999</v>
      </c>
      <c r="CP54">
        <v>4.0770879999999998</v>
      </c>
      <c r="CQ54">
        <v>3.2892429999999999</v>
      </c>
      <c r="CR54">
        <v>0.79042900000000005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75.742801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656.03556400000002</v>
      </c>
      <c r="L55">
        <v>628.43726400000003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24.932994000000001</v>
      </c>
      <c r="T55">
        <v>0.53614399999999995</v>
      </c>
      <c r="U55">
        <v>334.10866499999997</v>
      </c>
      <c r="V55">
        <v>17.367332000000001</v>
      </c>
      <c r="W55">
        <v>41.261068000000002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17.508931</v>
      </c>
      <c r="AG55">
        <v>43.436855000000001</v>
      </c>
      <c r="AH55">
        <v>0</v>
      </c>
      <c r="AI55">
        <v>0</v>
      </c>
      <c r="AJ55">
        <v>0</v>
      </c>
      <c r="AK55">
        <v>52.247712</v>
      </c>
      <c r="AL55">
        <v>12.237487</v>
      </c>
      <c r="AM55">
        <v>0</v>
      </c>
      <c r="AN55">
        <v>0.61892999999999998</v>
      </c>
      <c r="AO55">
        <v>0</v>
      </c>
      <c r="AP55">
        <v>1.1037859999999999</v>
      </c>
      <c r="AQ55">
        <v>0</v>
      </c>
      <c r="AR55">
        <v>6.341818</v>
      </c>
      <c r="AS55">
        <v>9.6592090000000006</v>
      </c>
      <c r="AT55">
        <v>7.1789680000000002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75.662801000000002</v>
      </c>
      <c r="BA55">
        <f t="shared" si="1"/>
        <v>2523.6968989999991</v>
      </c>
      <c r="BD55">
        <v>5.1100000000000003</v>
      </c>
      <c r="BE55">
        <v>1.84</v>
      </c>
      <c r="BF55">
        <v>2.15</v>
      </c>
      <c r="BG55">
        <v>1.71</v>
      </c>
      <c r="BH55">
        <v>6.03</v>
      </c>
      <c r="BI55">
        <v>1.3</v>
      </c>
      <c r="BJ55">
        <v>0.86</v>
      </c>
      <c r="BK55">
        <v>1.76</v>
      </c>
      <c r="BL55">
        <v>0</v>
      </c>
      <c r="BM55">
        <v>0.14000000000000001</v>
      </c>
      <c r="BN55">
        <v>2.2400000000000002</v>
      </c>
      <c r="BO55">
        <v>3.61</v>
      </c>
      <c r="BP55">
        <v>0.26</v>
      </c>
      <c r="BQ55">
        <v>1.92</v>
      </c>
      <c r="BR55">
        <v>2.1</v>
      </c>
      <c r="BS55">
        <v>1.32</v>
      </c>
      <c r="BT55">
        <v>2.8428770000000001</v>
      </c>
      <c r="BU55">
        <v>1.2848599999999999</v>
      </c>
      <c r="BV55">
        <v>1.9524349999999999</v>
      </c>
      <c r="BW55">
        <v>1.859899</v>
      </c>
      <c r="BX55">
        <v>1.875907</v>
      </c>
      <c r="BY55">
        <v>2.5697209999999999</v>
      </c>
      <c r="BZ55">
        <v>1.271155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1.790637</v>
      </c>
      <c r="CL55">
        <v>1.855261</v>
      </c>
      <c r="CM55">
        <v>3.362412</v>
      </c>
      <c r="CN55">
        <v>1.696016</v>
      </c>
      <c r="CO55">
        <v>4.1115539999999999</v>
      </c>
      <c r="CP55">
        <v>4.0770879999999998</v>
      </c>
      <c r="CQ55">
        <v>3.2892429999999999</v>
      </c>
      <c r="CR55">
        <v>0.79042900000000005</v>
      </c>
      <c r="CS55">
        <v>2.6747749999999999</v>
      </c>
      <c r="CT55">
        <v>0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75.662801000000002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656.03556400000002</v>
      </c>
      <c r="L56">
        <v>628.43726400000003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20.644033</v>
      </c>
      <c r="R56">
        <v>39.953834000000001</v>
      </c>
      <c r="S56">
        <v>24.932994000000001</v>
      </c>
      <c r="T56">
        <v>0.53614399999999995</v>
      </c>
      <c r="U56">
        <v>334.10866499999997</v>
      </c>
      <c r="V56">
        <v>17.367332000000001</v>
      </c>
      <c r="W56">
        <v>41.261068000000002</v>
      </c>
      <c r="X56">
        <v>94.150716000000003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17.508931</v>
      </c>
      <c r="AG56">
        <v>43.436855000000001</v>
      </c>
      <c r="AH56">
        <v>0</v>
      </c>
      <c r="AI56">
        <v>0</v>
      </c>
      <c r="AJ56">
        <v>0</v>
      </c>
      <c r="AK56">
        <v>52.247712</v>
      </c>
      <c r="AL56">
        <v>51.174945000000001</v>
      </c>
      <c r="AM56">
        <v>0</v>
      </c>
      <c r="AN56">
        <v>0.61892999999999998</v>
      </c>
      <c r="AO56">
        <v>0</v>
      </c>
      <c r="AP56">
        <v>1.1037859999999999</v>
      </c>
      <c r="AQ56">
        <v>0</v>
      </c>
      <c r="AR56">
        <v>6.341818</v>
      </c>
      <c r="AS56">
        <v>9.6592090000000006</v>
      </c>
      <c r="AT56">
        <v>7.1789680000000002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75.662801000000002</v>
      </c>
      <c r="BA56">
        <f t="shared" si="1"/>
        <v>2562.6343569999995</v>
      </c>
      <c r="BD56">
        <v>5.1100000000000003</v>
      </c>
      <c r="BE56">
        <v>1.84</v>
      </c>
      <c r="BF56">
        <v>2.15</v>
      </c>
      <c r="BG56">
        <v>1.71</v>
      </c>
      <c r="BH56">
        <v>6.03</v>
      </c>
      <c r="BI56">
        <v>1.3</v>
      </c>
      <c r="BJ56">
        <v>0.86</v>
      </c>
      <c r="BK56">
        <v>1.76</v>
      </c>
      <c r="BL56">
        <v>0</v>
      </c>
      <c r="BM56">
        <v>0.14000000000000001</v>
      </c>
      <c r="BN56">
        <v>2.2400000000000002</v>
      </c>
      <c r="BO56">
        <v>3.61</v>
      </c>
      <c r="BP56">
        <v>0.26</v>
      </c>
      <c r="BQ56">
        <v>1.92</v>
      </c>
      <c r="BR56">
        <v>2.1</v>
      </c>
      <c r="BS56">
        <v>1.32</v>
      </c>
      <c r="BT56">
        <v>2.8428770000000001</v>
      </c>
      <c r="BU56">
        <v>1.2848599999999999</v>
      </c>
      <c r="BV56">
        <v>1.9524349999999999</v>
      </c>
      <c r="BW56">
        <v>1.859899</v>
      </c>
      <c r="BX56">
        <v>1.875907</v>
      </c>
      <c r="BY56">
        <v>2.5697209999999999</v>
      </c>
      <c r="BZ56">
        <v>1.271155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1.790637</v>
      </c>
      <c r="CL56">
        <v>1.855261</v>
      </c>
      <c r="CM56">
        <v>3.362412</v>
      </c>
      <c r="CN56">
        <v>1.696016</v>
      </c>
      <c r="CO56">
        <v>4.1115539999999999</v>
      </c>
      <c r="CP56">
        <v>4.0770879999999998</v>
      </c>
      <c r="CQ56">
        <v>3.2892429999999999</v>
      </c>
      <c r="CR56">
        <v>0.79042900000000005</v>
      </c>
      <c r="CS56">
        <v>2.6747749999999999</v>
      </c>
      <c r="CT56">
        <v>0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75.662801000000002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656.03556400000002</v>
      </c>
      <c r="L57">
        <v>628.43726400000003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20.644033</v>
      </c>
      <c r="R57">
        <v>39.953834000000001</v>
      </c>
      <c r="S57">
        <v>24.932994000000001</v>
      </c>
      <c r="T57">
        <v>0.53614399999999995</v>
      </c>
      <c r="U57">
        <v>334.10866499999997</v>
      </c>
      <c r="V57">
        <v>17.367332000000001</v>
      </c>
      <c r="W57">
        <v>41.261068000000002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43.436855000000001</v>
      </c>
      <c r="AH57">
        <v>0</v>
      </c>
      <c r="AI57">
        <v>0</v>
      </c>
      <c r="AJ57">
        <v>0</v>
      </c>
      <c r="AK57">
        <v>52.247712</v>
      </c>
      <c r="AL57">
        <v>51.174945000000001</v>
      </c>
      <c r="AM57">
        <v>0</v>
      </c>
      <c r="AN57">
        <v>0.61892999999999998</v>
      </c>
      <c r="AO57">
        <v>0</v>
      </c>
      <c r="AP57">
        <v>1.1037859999999999</v>
      </c>
      <c r="AQ57">
        <v>0</v>
      </c>
      <c r="AR57">
        <v>6.341818</v>
      </c>
      <c r="AS57">
        <v>9.6592090000000006</v>
      </c>
      <c r="AT57">
        <v>7.1789680000000002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75.642140999999995</v>
      </c>
      <c r="BA57">
        <f t="shared" si="1"/>
        <v>2553.8592319999993</v>
      </c>
      <c r="BD57">
        <v>5.1100000000000003</v>
      </c>
      <c r="BE57">
        <v>1.84</v>
      </c>
      <c r="BF57">
        <v>2.15</v>
      </c>
      <c r="BG57">
        <v>1.71</v>
      </c>
      <c r="BH57">
        <v>6.03</v>
      </c>
      <c r="BI57">
        <v>1.3</v>
      </c>
      <c r="BJ57">
        <v>0.86</v>
      </c>
      <c r="BK57">
        <v>1.76</v>
      </c>
      <c r="BL57">
        <v>0</v>
      </c>
      <c r="BM57">
        <v>0.14000000000000001</v>
      </c>
      <c r="BN57">
        <v>2.2400000000000002</v>
      </c>
      <c r="BO57">
        <v>3.61</v>
      </c>
      <c r="BP57">
        <v>0.26</v>
      </c>
      <c r="BQ57">
        <v>1.92</v>
      </c>
      <c r="BR57">
        <v>2.1</v>
      </c>
      <c r="BS57">
        <v>1.32</v>
      </c>
      <c r="BT57">
        <v>2.8428770000000001</v>
      </c>
      <c r="BU57">
        <v>1.2848599999999999</v>
      </c>
      <c r="BV57">
        <v>1.931775</v>
      </c>
      <c r="BW57">
        <v>1.859899</v>
      </c>
      <c r="BX57">
        <v>1.875907</v>
      </c>
      <c r="BY57">
        <v>2.5697209999999999</v>
      </c>
      <c r="BZ57">
        <v>1.271155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1.790637</v>
      </c>
      <c r="CL57">
        <v>1.855261</v>
      </c>
      <c r="CM57">
        <v>3.362412</v>
      </c>
      <c r="CN57">
        <v>1.696016</v>
      </c>
      <c r="CO57">
        <v>4.1115539999999999</v>
      </c>
      <c r="CP57">
        <v>4.0770879999999998</v>
      </c>
      <c r="CQ57">
        <v>3.2892429999999999</v>
      </c>
      <c r="CR57">
        <v>0.79042900000000005</v>
      </c>
      <c r="CS57">
        <v>2.6747749999999999</v>
      </c>
      <c r="CT57">
        <v>0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75.642140999999995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656.03556400000002</v>
      </c>
      <c r="L58">
        <v>628.43726400000003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20.644033</v>
      </c>
      <c r="R58">
        <v>39.953834000000001</v>
      </c>
      <c r="S58">
        <v>24.932994000000001</v>
      </c>
      <c r="T58">
        <v>0.53614399999999995</v>
      </c>
      <c r="U58">
        <v>334.10866499999997</v>
      </c>
      <c r="V58">
        <v>17.367332000000001</v>
      </c>
      <c r="W58">
        <v>41.261068000000002</v>
      </c>
      <c r="X58">
        <v>94.150716000000003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43.436855000000001</v>
      </c>
      <c r="AH58">
        <v>0</v>
      </c>
      <c r="AI58">
        <v>0</v>
      </c>
      <c r="AJ58">
        <v>0</v>
      </c>
      <c r="AK58">
        <v>52.247712</v>
      </c>
      <c r="AL58">
        <v>51.174945000000001</v>
      </c>
      <c r="AM58">
        <v>0</v>
      </c>
      <c r="AN58">
        <v>0.61892999999999998</v>
      </c>
      <c r="AO58">
        <v>0</v>
      </c>
      <c r="AP58">
        <v>1.1037859999999999</v>
      </c>
      <c r="AQ58">
        <v>0</v>
      </c>
      <c r="AR58">
        <v>6.341818</v>
      </c>
      <c r="AS58">
        <v>9.6592090000000006</v>
      </c>
      <c r="AT58">
        <v>7.1789680000000002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75.642140999999995</v>
      </c>
      <c r="BA58">
        <f t="shared" si="1"/>
        <v>2553.8592319999993</v>
      </c>
      <c r="BD58">
        <v>5.1100000000000003</v>
      </c>
      <c r="BE58">
        <v>1.84</v>
      </c>
      <c r="BF58">
        <v>2.15</v>
      </c>
      <c r="BG58">
        <v>1.71</v>
      </c>
      <c r="BH58">
        <v>6.03</v>
      </c>
      <c r="BI58">
        <v>1.3</v>
      </c>
      <c r="BJ58">
        <v>0.86</v>
      </c>
      <c r="BK58">
        <v>1.76</v>
      </c>
      <c r="BL58">
        <v>0</v>
      </c>
      <c r="BM58">
        <v>0.14000000000000001</v>
      </c>
      <c r="BN58">
        <v>2.2400000000000002</v>
      </c>
      <c r="BO58">
        <v>3.61</v>
      </c>
      <c r="BP58">
        <v>0.26</v>
      </c>
      <c r="BQ58">
        <v>1.92</v>
      </c>
      <c r="BR58">
        <v>2.1</v>
      </c>
      <c r="BS58">
        <v>1.32</v>
      </c>
      <c r="BT58">
        <v>2.8428770000000001</v>
      </c>
      <c r="BU58">
        <v>1.2848599999999999</v>
      </c>
      <c r="BV58">
        <v>1.931775</v>
      </c>
      <c r="BW58">
        <v>1.859899</v>
      </c>
      <c r="BX58">
        <v>1.875907</v>
      </c>
      <c r="BY58">
        <v>2.5697209999999999</v>
      </c>
      <c r="BZ58">
        <v>1.271155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1.790637</v>
      </c>
      <c r="CL58">
        <v>1.855261</v>
      </c>
      <c r="CM58">
        <v>3.362412</v>
      </c>
      <c r="CN58">
        <v>1.696016</v>
      </c>
      <c r="CO58">
        <v>4.1115539999999999</v>
      </c>
      <c r="CP58">
        <v>4.0770879999999998</v>
      </c>
      <c r="CQ58">
        <v>3.2892429999999999</v>
      </c>
      <c r="CR58">
        <v>0.79042900000000005</v>
      </c>
      <c r="CS58">
        <v>2.6747749999999999</v>
      </c>
      <c r="CT58">
        <v>0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75.642140999999995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656.03556400000002</v>
      </c>
      <c r="L59">
        <v>628.43726400000003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20.644033</v>
      </c>
      <c r="R59">
        <v>39.953834000000001</v>
      </c>
      <c r="S59">
        <v>24.932994000000001</v>
      </c>
      <c r="T59">
        <v>0.53614399999999995</v>
      </c>
      <c r="U59">
        <v>334.10866499999997</v>
      </c>
      <c r="V59">
        <v>17.367332000000001</v>
      </c>
      <c r="W59">
        <v>41.261068000000002</v>
      </c>
      <c r="X59">
        <v>94.150716000000003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43.436855000000001</v>
      </c>
      <c r="AH59">
        <v>0</v>
      </c>
      <c r="AI59">
        <v>0</v>
      </c>
      <c r="AJ59">
        <v>0</v>
      </c>
      <c r="AK59">
        <v>52.247712</v>
      </c>
      <c r="AL59">
        <v>51.174945000000001</v>
      </c>
      <c r="AM59">
        <v>0</v>
      </c>
      <c r="AN59">
        <v>0.61892999999999998</v>
      </c>
      <c r="AO59">
        <v>0</v>
      </c>
      <c r="AP59">
        <v>1.1037859999999999</v>
      </c>
      <c r="AQ59">
        <v>0</v>
      </c>
      <c r="AR59">
        <v>6.341818</v>
      </c>
      <c r="AS59">
        <v>9.6592090000000006</v>
      </c>
      <c r="AT59">
        <v>7.1789680000000002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75.642140999999995</v>
      </c>
      <c r="BA59">
        <f t="shared" si="1"/>
        <v>2553.8592319999993</v>
      </c>
      <c r="BD59">
        <v>5.1100000000000003</v>
      </c>
      <c r="BE59">
        <v>1.84</v>
      </c>
      <c r="BF59">
        <v>2.15</v>
      </c>
      <c r="BG59">
        <v>1.71</v>
      </c>
      <c r="BH59">
        <v>6.03</v>
      </c>
      <c r="BI59">
        <v>1.3</v>
      </c>
      <c r="BJ59">
        <v>0.86</v>
      </c>
      <c r="BK59">
        <v>1.76</v>
      </c>
      <c r="BL59">
        <v>0</v>
      </c>
      <c r="BM59">
        <v>0.14000000000000001</v>
      </c>
      <c r="BN59">
        <v>2.2400000000000002</v>
      </c>
      <c r="BO59">
        <v>3.61</v>
      </c>
      <c r="BP59">
        <v>0.26</v>
      </c>
      <c r="BQ59">
        <v>1.92</v>
      </c>
      <c r="BR59">
        <v>2.1</v>
      </c>
      <c r="BS59">
        <v>1.32</v>
      </c>
      <c r="BT59">
        <v>2.8428770000000001</v>
      </c>
      <c r="BU59">
        <v>1.2848599999999999</v>
      </c>
      <c r="BV59">
        <v>1.931775</v>
      </c>
      <c r="BW59">
        <v>1.859899</v>
      </c>
      <c r="BX59">
        <v>1.875907</v>
      </c>
      <c r="BY59">
        <v>2.5697209999999999</v>
      </c>
      <c r="BZ59">
        <v>1.271155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1.790637</v>
      </c>
      <c r="CL59">
        <v>1.855261</v>
      </c>
      <c r="CM59">
        <v>3.362412</v>
      </c>
      <c r="CN59">
        <v>1.696016</v>
      </c>
      <c r="CO59">
        <v>4.1115539999999999</v>
      </c>
      <c r="CP59">
        <v>4.0770879999999998</v>
      </c>
      <c r="CQ59">
        <v>3.2892429999999999</v>
      </c>
      <c r="CR59">
        <v>0.79042900000000005</v>
      </c>
      <c r="CS59">
        <v>2.6747749999999999</v>
      </c>
      <c r="CT59">
        <v>0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75.642140999999995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656.03556400000002</v>
      </c>
      <c r="L60">
        <v>628.43726400000003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20.644033</v>
      </c>
      <c r="R60">
        <v>39.953834000000001</v>
      </c>
      <c r="S60">
        <v>24.932994000000001</v>
      </c>
      <c r="T60">
        <v>0.53614399999999995</v>
      </c>
      <c r="U60">
        <v>334.10866499999997</v>
      </c>
      <c r="V60">
        <v>17.367332000000001</v>
      </c>
      <c r="W60">
        <v>41.261068000000002</v>
      </c>
      <c r="X60">
        <v>94.150716000000003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43.436855000000001</v>
      </c>
      <c r="AH60">
        <v>0</v>
      </c>
      <c r="AI60">
        <v>0</v>
      </c>
      <c r="AJ60">
        <v>0</v>
      </c>
      <c r="AK60">
        <v>52.247712</v>
      </c>
      <c r="AL60">
        <v>12.237487</v>
      </c>
      <c r="AM60">
        <v>0</v>
      </c>
      <c r="AN60">
        <v>0.61892999999999998</v>
      </c>
      <c r="AO60">
        <v>0</v>
      </c>
      <c r="AP60">
        <v>1.1037859999999999</v>
      </c>
      <c r="AQ60">
        <v>10.994782000000001</v>
      </c>
      <c r="AR60">
        <v>6.341818</v>
      </c>
      <c r="AS60">
        <v>9.6592090000000006</v>
      </c>
      <c r="AT60">
        <v>7.1789680000000002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75.642140999999995</v>
      </c>
      <c r="BA60">
        <f t="shared" si="1"/>
        <v>2525.9165559999992</v>
      </c>
      <c r="BD60">
        <v>5.1100000000000003</v>
      </c>
      <c r="BE60">
        <v>1.84</v>
      </c>
      <c r="BF60">
        <v>2.15</v>
      </c>
      <c r="BG60">
        <v>1.71</v>
      </c>
      <c r="BH60">
        <v>6.03</v>
      </c>
      <c r="BI60">
        <v>1.3</v>
      </c>
      <c r="BJ60">
        <v>0.86</v>
      </c>
      <c r="BK60">
        <v>1.76</v>
      </c>
      <c r="BL60">
        <v>0</v>
      </c>
      <c r="BM60">
        <v>0.14000000000000001</v>
      </c>
      <c r="BN60">
        <v>2.2400000000000002</v>
      </c>
      <c r="BO60">
        <v>3.61</v>
      </c>
      <c r="BP60">
        <v>0.26</v>
      </c>
      <c r="BQ60">
        <v>1.92</v>
      </c>
      <c r="BR60">
        <v>2.1</v>
      </c>
      <c r="BS60">
        <v>1.32</v>
      </c>
      <c r="BT60">
        <v>2.8428770000000001</v>
      </c>
      <c r="BU60">
        <v>1.2848599999999999</v>
      </c>
      <c r="BV60">
        <v>1.931775</v>
      </c>
      <c r="BW60">
        <v>1.859899</v>
      </c>
      <c r="BX60">
        <v>1.875907</v>
      </c>
      <c r="BY60">
        <v>2.5697209999999999</v>
      </c>
      <c r="BZ60">
        <v>1.271155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1.790637</v>
      </c>
      <c r="CL60">
        <v>1.855261</v>
      </c>
      <c r="CM60">
        <v>3.362412</v>
      </c>
      <c r="CN60">
        <v>1.696016</v>
      </c>
      <c r="CO60">
        <v>4.1115539999999999</v>
      </c>
      <c r="CP60">
        <v>4.0770879999999998</v>
      </c>
      <c r="CQ60">
        <v>3.2892429999999999</v>
      </c>
      <c r="CR60">
        <v>0.79042900000000005</v>
      </c>
      <c r="CS60">
        <v>2.6747749999999999</v>
      </c>
      <c r="CT60">
        <v>0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75.642140999999995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656.03556400000002</v>
      </c>
      <c r="L61">
        <v>628.43726400000003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20.644033</v>
      </c>
      <c r="R61">
        <v>39.953834000000001</v>
      </c>
      <c r="S61">
        <v>24.932994000000001</v>
      </c>
      <c r="T61">
        <v>0.53614399999999995</v>
      </c>
      <c r="U61">
        <v>334.10866499999997</v>
      </c>
      <c r="V61">
        <v>17.367332000000001</v>
      </c>
      <c r="W61">
        <v>41.261068000000002</v>
      </c>
      <c r="X61">
        <v>94.150716000000003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43.436855000000001</v>
      </c>
      <c r="AH61">
        <v>0</v>
      </c>
      <c r="AI61">
        <v>0</v>
      </c>
      <c r="AJ61">
        <v>0</v>
      </c>
      <c r="AK61">
        <v>52.247712</v>
      </c>
      <c r="AL61">
        <v>2.4474969999999998</v>
      </c>
      <c r="AM61">
        <v>0</v>
      </c>
      <c r="AN61">
        <v>0.61892999999999998</v>
      </c>
      <c r="AO61">
        <v>0</v>
      </c>
      <c r="AP61">
        <v>5.3962890000000003</v>
      </c>
      <c r="AQ61">
        <v>15.607535</v>
      </c>
      <c r="AR61">
        <v>6.341818</v>
      </c>
      <c r="AS61">
        <v>9.6592090000000006</v>
      </c>
      <c r="AT61">
        <v>7.1789680000000002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75.642140999999995</v>
      </c>
      <c r="BA61">
        <f t="shared" si="1"/>
        <v>2525.031821999999</v>
      </c>
      <c r="BD61">
        <v>5.1100000000000003</v>
      </c>
      <c r="BE61">
        <v>1.84</v>
      </c>
      <c r="BF61">
        <v>2.15</v>
      </c>
      <c r="BG61">
        <v>1.71</v>
      </c>
      <c r="BH61">
        <v>6.03</v>
      </c>
      <c r="BI61">
        <v>1.3</v>
      </c>
      <c r="BJ61">
        <v>0.86</v>
      </c>
      <c r="BK61">
        <v>1.76</v>
      </c>
      <c r="BL61">
        <v>0</v>
      </c>
      <c r="BM61">
        <v>0.14000000000000001</v>
      </c>
      <c r="BN61">
        <v>2.2400000000000002</v>
      </c>
      <c r="BO61">
        <v>3.61</v>
      </c>
      <c r="BP61">
        <v>0.26</v>
      </c>
      <c r="BQ61">
        <v>1.92</v>
      </c>
      <c r="BR61">
        <v>2.1</v>
      </c>
      <c r="BS61">
        <v>1.32</v>
      </c>
      <c r="BT61">
        <v>2.8428770000000001</v>
      </c>
      <c r="BU61">
        <v>1.2848599999999999</v>
      </c>
      <c r="BV61">
        <v>1.931775</v>
      </c>
      <c r="BW61">
        <v>1.859899</v>
      </c>
      <c r="BX61">
        <v>1.875907</v>
      </c>
      <c r="BY61">
        <v>2.5697209999999999</v>
      </c>
      <c r="BZ61">
        <v>1.271155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1.790637</v>
      </c>
      <c r="CL61">
        <v>1.855261</v>
      </c>
      <c r="CM61">
        <v>3.362412</v>
      </c>
      <c r="CN61">
        <v>1.696016</v>
      </c>
      <c r="CO61">
        <v>4.1115539999999999</v>
      </c>
      <c r="CP61">
        <v>4.0770879999999998</v>
      </c>
      <c r="CQ61">
        <v>3.2892429999999999</v>
      </c>
      <c r="CR61">
        <v>0.79042900000000005</v>
      </c>
      <c r="CS61">
        <v>2.6747749999999999</v>
      </c>
      <c r="CT61">
        <v>0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75.642140999999995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656.03556400000002</v>
      </c>
      <c r="L62">
        <v>628.43726400000003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20.644033</v>
      </c>
      <c r="R62">
        <v>39.953834000000001</v>
      </c>
      <c r="S62">
        <v>24.932994000000001</v>
      </c>
      <c r="T62">
        <v>0.53614399999999995</v>
      </c>
      <c r="U62">
        <v>334.10866499999997</v>
      </c>
      <c r="V62">
        <v>17.367332000000001</v>
      </c>
      <c r="W62">
        <v>41.261068000000002</v>
      </c>
      <c r="X62">
        <v>94.150716000000003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43.436855000000001</v>
      </c>
      <c r="AH62">
        <v>0</v>
      </c>
      <c r="AI62">
        <v>0</v>
      </c>
      <c r="AJ62">
        <v>0</v>
      </c>
      <c r="AK62">
        <v>52.247712</v>
      </c>
      <c r="AL62">
        <v>2.4474969999999998</v>
      </c>
      <c r="AM62">
        <v>0</v>
      </c>
      <c r="AN62">
        <v>0.61892999999999998</v>
      </c>
      <c r="AO62">
        <v>0</v>
      </c>
      <c r="AP62">
        <v>5.3962890000000003</v>
      </c>
      <c r="AQ62">
        <v>31.215070000000001</v>
      </c>
      <c r="AR62">
        <v>6.341818</v>
      </c>
      <c r="AS62">
        <v>9.6592090000000006</v>
      </c>
      <c r="AT62">
        <v>7.1789680000000002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75.592140999999998</v>
      </c>
      <c r="BA62">
        <f t="shared" si="1"/>
        <v>2540.5893569999994</v>
      </c>
      <c r="BD62">
        <v>5.1100000000000003</v>
      </c>
      <c r="BE62">
        <v>1.84</v>
      </c>
      <c r="BF62">
        <v>2.15</v>
      </c>
      <c r="BG62">
        <v>1.71</v>
      </c>
      <c r="BH62">
        <v>6.03</v>
      </c>
      <c r="BI62">
        <v>1.27</v>
      </c>
      <c r="BJ62">
        <v>0.84</v>
      </c>
      <c r="BK62">
        <v>1.76</v>
      </c>
      <c r="BL62">
        <v>0</v>
      </c>
      <c r="BM62">
        <v>0.14000000000000001</v>
      </c>
      <c r="BN62">
        <v>2.2400000000000002</v>
      </c>
      <c r="BO62">
        <v>3.61</v>
      </c>
      <c r="BP62">
        <v>0.26</v>
      </c>
      <c r="BQ62">
        <v>1.92</v>
      </c>
      <c r="BR62">
        <v>2.1</v>
      </c>
      <c r="BS62">
        <v>1.32</v>
      </c>
      <c r="BT62">
        <v>2.8428770000000001</v>
      </c>
      <c r="BU62">
        <v>1.2848599999999999</v>
      </c>
      <c r="BV62">
        <v>1.931775</v>
      </c>
      <c r="BW62">
        <v>1.859899</v>
      </c>
      <c r="BX62">
        <v>1.875907</v>
      </c>
      <c r="BY62">
        <v>2.5697209999999999</v>
      </c>
      <c r="BZ62">
        <v>1.271155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1.790637</v>
      </c>
      <c r="CL62">
        <v>1.855261</v>
      </c>
      <c r="CM62">
        <v>3.362412</v>
      </c>
      <c r="CN62">
        <v>1.696016</v>
      </c>
      <c r="CO62">
        <v>4.1115539999999999</v>
      </c>
      <c r="CP62">
        <v>4.0770879999999998</v>
      </c>
      <c r="CQ62">
        <v>3.2892429999999999</v>
      </c>
      <c r="CR62">
        <v>0.79042900000000005</v>
      </c>
      <c r="CS62">
        <v>2.6747749999999999</v>
      </c>
      <c r="CT62">
        <v>0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75.592140999999998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656.03556400000002</v>
      </c>
      <c r="L63">
        <v>628.43726400000003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20.644033</v>
      </c>
      <c r="R63">
        <v>39.953834000000001</v>
      </c>
      <c r="S63">
        <v>24.932994000000001</v>
      </c>
      <c r="T63">
        <v>0.53614399999999995</v>
      </c>
      <c r="U63">
        <v>334.10866499999997</v>
      </c>
      <c r="V63">
        <v>17.367332000000001</v>
      </c>
      <c r="W63">
        <v>41.261068000000002</v>
      </c>
      <c r="X63">
        <v>94.150716000000003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43.436855000000001</v>
      </c>
      <c r="AH63">
        <v>0</v>
      </c>
      <c r="AI63">
        <v>0</v>
      </c>
      <c r="AJ63">
        <v>0</v>
      </c>
      <c r="AK63">
        <v>52.247712</v>
      </c>
      <c r="AL63">
        <v>2.4474969999999998</v>
      </c>
      <c r="AM63">
        <v>0</v>
      </c>
      <c r="AN63">
        <v>0.61892999999999998</v>
      </c>
      <c r="AO63">
        <v>0</v>
      </c>
      <c r="AP63">
        <v>5.3962890000000003</v>
      </c>
      <c r="AQ63">
        <v>46.822603999999998</v>
      </c>
      <c r="AR63">
        <v>6.341818</v>
      </c>
      <c r="AS63">
        <v>9.6592090000000006</v>
      </c>
      <c r="AT63">
        <v>7.1789680000000002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75.592140999999998</v>
      </c>
      <c r="BA63">
        <f t="shared" si="1"/>
        <v>2556.1968909999991</v>
      </c>
      <c r="BD63">
        <v>5.1100000000000003</v>
      </c>
      <c r="BE63">
        <v>1.84</v>
      </c>
      <c r="BF63">
        <v>2.15</v>
      </c>
      <c r="BG63">
        <v>1.71</v>
      </c>
      <c r="BH63">
        <v>6.03</v>
      </c>
      <c r="BI63">
        <v>1.27</v>
      </c>
      <c r="BJ63">
        <v>0.84</v>
      </c>
      <c r="BK63">
        <v>1.76</v>
      </c>
      <c r="BL63">
        <v>0</v>
      </c>
      <c r="BM63">
        <v>0.14000000000000001</v>
      </c>
      <c r="BN63">
        <v>2.2400000000000002</v>
      </c>
      <c r="BO63">
        <v>3.61</v>
      </c>
      <c r="BP63">
        <v>0.26</v>
      </c>
      <c r="BQ63">
        <v>1.92</v>
      </c>
      <c r="BR63">
        <v>2.1</v>
      </c>
      <c r="BS63">
        <v>1.32</v>
      </c>
      <c r="BT63">
        <v>2.8428770000000001</v>
      </c>
      <c r="BU63">
        <v>1.2848599999999999</v>
      </c>
      <c r="BV63">
        <v>1.931775</v>
      </c>
      <c r="BW63">
        <v>1.859899</v>
      </c>
      <c r="BX63">
        <v>1.875907</v>
      </c>
      <c r="BY63">
        <v>2.5697209999999999</v>
      </c>
      <c r="BZ63">
        <v>1.271155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1.790637</v>
      </c>
      <c r="CL63">
        <v>1.855261</v>
      </c>
      <c r="CM63">
        <v>3.362412</v>
      </c>
      <c r="CN63">
        <v>1.696016</v>
      </c>
      <c r="CO63">
        <v>4.1115539999999999</v>
      </c>
      <c r="CP63">
        <v>4.0770879999999998</v>
      </c>
      <c r="CQ63">
        <v>3.2892429999999999</v>
      </c>
      <c r="CR63">
        <v>0.79042900000000005</v>
      </c>
      <c r="CS63">
        <v>2.6747749999999999</v>
      </c>
      <c r="CT63">
        <v>0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75.592140999999998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656.03556400000002</v>
      </c>
      <c r="L64">
        <v>628.43726400000003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20.644033</v>
      </c>
      <c r="R64">
        <v>39.953834000000001</v>
      </c>
      <c r="S64">
        <v>24.932994000000001</v>
      </c>
      <c r="T64">
        <v>0.53614399999999995</v>
      </c>
      <c r="U64">
        <v>334.10866499999997</v>
      </c>
      <c r="V64">
        <v>17.367332000000001</v>
      </c>
      <c r="W64">
        <v>41.261068000000002</v>
      </c>
      <c r="X64">
        <v>94.150716000000003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43.436855000000001</v>
      </c>
      <c r="AH64">
        <v>0</v>
      </c>
      <c r="AI64">
        <v>0</v>
      </c>
      <c r="AJ64">
        <v>0</v>
      </c>
      <c r="AK64">
        <v>52.247712</v>
      </c>
      <c r="AL64">
        <v>2.4474969999999998</v>
      </c>
      <c r="AM64">
        <v>0</v>
      </c>
      <c r="AN64">
        <v>0.61892999999999998</v>
      </c>
      <c r="AO64">
        <v>0</v>
      </c>
      <c r="AP64">
        <v>5.3962890000000003</v>
      </c>
      <c r="AQ64">
        <v>46.822603999999998</v>
      </c>
      <c r="AR64">
        <v>6.341818</v>
      </c>
      <c r="AS64">
        <v>10.045577</v>
      </c>
      <c r="AT64">
        <v>7.1789680000000002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75.592140999999998</v>
      </c>
      <c r="BA64">
        <f t="shared" si="1"/>
        <v>2556.5832589999991</v>
      </c>
      <c r="BD64">
        <v>5.1100000000000003</v>
      </c>
      <c r="BE64">
        <v>1.84</v>
      </c>
      <c r="BF64">
        <v>2.15</v>
      </c>
      <c r="BG64">
        <v>1.71</v>
      </c>
      <c r="BH64">
        <v>6.03</v>
      </c>
      <c r="BI64">
        <v>1.27</v>
      </c>
      <c r="BJ64">
        <v>0.84</v>
      </c>
      <c r="BK64">
        <v>1.76</v>
      </c>
      <c r="BL64">
        <v>0</v>
      </c>
      <c r="BM64">
        <v>0.14000000000000001</v>
      </c>
      <c r="BN64">
        <v>2.2400000000000002</v>
      </c>
      <c r="BO64">
        <v>3.61</v>
      </c>
      <c r="BP64">
        <v>0.26</v>
      </c>
      <c r="BQ64">
        <v>1.92</v>
      </c>
      <c r="BR64">
        <v>2.1</v>
      </c>
      <c r="BS64">
        <v>1.32</v>
      </c>
      <c r="BT64">
        <v>2.8428770000000001</v>
      </c>
      <c r="BU64">
        <v>1.2848599999999999</v>
      </c>
      <c r="BV64">
        <v>1.931775</v>
      </c>
      <c r="BW64">
        <v>1.859899</v>
      </c>
      <c r="BX64">
        <v>1.875907</v>
      </c>
      <c r="BY64">
        <v>2.5697209999999999</v>
      </c>
      <c r="BZ64">
        <v>1.271155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1.790637</v>
      </c>
      <c r="CL64">
        <v>1.855261</v>
      </c>
      <c r="CM64">
        <v>3.362412</v>
      </c>
      <c r="CN64">
        <v>1.696016</v>
      </c>
      <c r="CO64">
        <v>4.1115539999999999</v>
      </c>
      <c r="CP64">
        <v>4.0770879999999998</v>
      </c>
      <c r="CQ64">
        <v>3.2892429999999999</v>
      </c>
      <c r="CR64">
        <v>0.79042900000000005</v>
      </c>
      <c r="CS64">
        <v>2.6747749999999999</v>
      </c>
      <c r="CT64">
        <v>0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75.592140999999998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656.03556400000002</v>
      </c>
      <c r="L65">
        <v>628.43726400000003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20.644033</v>
      </c>
      <c r="R65">
        <v>39.953834000000001</v>
      </c>
      <c r="S65">
        <v>24.932994000000001</v>
      </c>
      <c r="T65">
        <v>0.53614399999999995</v>
      </c>
      <c r="U65">
        <v>334.10866499999997</v>
      </c>
      <c r="V65">
        <v>17.367332000000001</v>
      </c>
      <c r="W65">
        <v>41.261068000000002</v>
      </c>
      <c r="X65">
        <v>94.150716000000003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8.7544660000000007</v>
      </c>
      <c r="AG65">
        <v>43.436855000000001</v>
      </c>
      <c r="AH65">
        <v>0</v>
      </c>
      <c r="AI65">
        <v>0</v>
      </c>
      <c r="AJ65">
        <v>0</v>
      </c>
      <c r="AK65">
        <v>52.247712</v>
      </c>
      <c r="AL65">
        <v>2.4474969999999998</v>
      </c>
      <c r="AM65">
        <v>0</v>
      </c>
      <c r="AN65">
        <v>0.61892999999999998</v>
      </c>
      <c r="AO65">
        <v>0</v>
      </c>
      <c r="AP65">
        <v>1.1037859999999999</v>
      </c>
      <c r="AQ65">
        <v>62.430138999999997</v>
      </c>
      <c r="AR65">
        <v>6.341818</v>
      </c>
      <c r="AS65">
        <v>10.045577</v>
      </c>
      <c r="AT65">
        <v>7.1789680000000002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75.592140999999998</v>
      </c>
      <c r="BA65">
        <f t="shared" si="1"/>
        <v>2567.8982909999995</v>
      </c>
      <c r="BD65">
        <v>5.1100000000000003</v>
      </c>
      <c r="BE65">
        <v>1.84</v>
      </c>
      <c r="BF65">
        <v>2.15</v>
      </c>
      <c r="BG65">
        <v>1.71</v>
      </c>
      <c r="BH65">
        <v>6.03</v>
      </c>
      <c r="BI65">
        <v>1.27</v>
      </c>
      <c r="BJ65">
        <v>0.84</v>
      </c>
      <c r="BK65">
        <v>1.76</v>
      </c>
      <c r="BL65">
        <v>0</v>
      </c>
      <c r="BM65">
        <v>0.14000000000000001</v>
      </c>
      <c r="BN65">
        <v>2.2400000000000002</v>
      </c>
      <c r="BO65">
        <v>3.61</v>
      </c>
      <c r="BP65">
        <v>0.26</v>
      </c>
      <c r="BQ65">
        <v>1.92</v>
      </c>
      <c r="BR65">
        <v>2.1</v>
      </c>
      <c r="BS65">
        <v>1.32</v>
      </c>
      <c r="BT65">
        <v>2.8428770000000001</v>
      </c>
      <c r="BU65">
        <v>1.2848599999999999</v>
      </c>
      <c r="BV65">
        <v>1.931775</v>
      </c>
      <c r="BW65">
        <v>1.859899</v>
      </c>
      <c r="BX65">
        <v>1.875907</v>
      </c>
      <c r="BY65">
        <v>2.5697209999999999</v>
      </c>
      <c r="BZ65">
        <v>1.271155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1.790637</v>
      </c>
      <c r="CL65">
        <v>1.855261</v>
      </c>
      <c r="CM65">
        <v>3.362412</v>
      </c>
      <c r="CN65">
        <v>1.696016</v>
      </c>
      <c r="CO65">
        <v>4.1115539999999999</v>
      </c>
      <c r="CP65">
        <v>4.0770879999999998</v>
      </c>
      <c r="CQ65">
        <v>3.2892429999999999</v>
      </c>
      <c r="CR65">
        <v>0.79042900000000005</v>
      </c>
      <c r="CS65">
        <v>2.6747749999999999</v>
      </c>
      <c r="CT65">
        <v>0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75.592140999999998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656.03556400000002</v>
      </c>
      <c r="L66">
        <v>628.43726400000003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20.644033</v>
      </c>
      <c r="R66">
        <v>39.953834000000001</v>
      </c>
      <c r="S66">
        <v>24.932994000000001</v>
      </c>
      <c r="T66">
        <v>0.53614399999999995</v>
      </c>
      <c r="U66">
        <v>334.10866499999997</v>
      </c>
      <c r="V66">
        <v>17.367332000000001</v>
      </c>
      <c r="W66">
        <v>41.261068000000002</v>
      </c>
      <c r="X66">
        <v>94.150716000000003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8.7544660000000007</v>
      </c>
      <c r="AG66">
        <v>43.436855000000001</v>
      </c>
      <c r="AH66">
        <v>0</v>
      </c>
      <c r="AI66">
        <v>0</v>
      </c>
      <c r="AJ66">
        <v>0</v>
      </c>
      <c r="AK66">
        <v>52.247712</v>
      </c>
      <c r="AL66">
        <v>2.4474969999999998</v>
      </c>
      <c r="AM66">
        <v>0</v>
      </c>
      <c r="AN66">
        <v>0.61892999999999998</v>
      </c>
      <c r="AO66">
        <v>0</v>
      </c>
      <c r="AP66">
        <v>1.1037859999999999</v>
      </c>
      <c r="AQ66">
        <v>62.430138999999997</v>
      </c>
      <c r="AR66">
        <v>6.341818</v>
      </c>
      <c r="AS66">
        <v>10.045577</v>
      </c>
      <c r="AT66">
        <v>7.1789680000000002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75.592140999999998</v>
      </c>
      <c r="BA66">
        <f t="shared" si="1"/>
        <v>2567.8982909999995</v>
      </c>
      <c r="BD66">
        <v>5.1100000000000003</v>
      </c>
      <c r="BE66">
        <v>1.84</v>
      </c>
      <c r="BF66">
        <v>2.15</v>
      </c>
      <c r="BG66">
        <v>1.71</v>
      </c>
      <c r="BH66">
        <v>6.03</v>
      </c>
      <c r="BI66">
        <v>1.27</v>
      </c>
      <c r="BJ66">
        <v>0.84</v>
      </c>
      <c r="BK66">
        <v>1.76</v>
      </c>
      <c r="BL66">
        <v>0</v>
      </c>
      <c r="BM66">
        <v>0.14000000000000001</v>
      </c>
      <c r="BN66">
        <v>2.2400000000000002</v>
      </c>
      <c r="BO66">
        <v>3.61</v>
      </c>
      <c r="BP66">
        <v>0.26</v>
      </c>
      <c r="BQ66">
        <v>1.92</v>
      </c>
      <c r="BR66">
        <v>2.1</v>
      </c>
      <c r="BS66">
        <v>1.32</v>
      </c>
      <c r="BT66">
        <v>2.8428770000000001</v>
      </c>
      <c r="BU66">
        <v>1.2848599999999999</v>
      </c>
      <c r="BV66">
        <v>1.931775</v>
      </c>
      <c r="BW66">
        <v>1.859899</v>
      </c>
      <c r="BX66">
        <v>1.875907</v>
      </c>
      <c r="BY66">
        <v>2.5697209999999999</v>
      </c>
      <c r="BZ66">
        <v>1.271155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1.790637</v>
      </c>
      <c r="CL66">
        <v>1.855261</v>
      </c>
      <c r="CM66">
        <v>3.362412</v>
      </c>
      <c r="CN66">
        <v>1.696016</v>
      </c>
      <c r="CO66">
        <v>4.1115539999999999</v>
      </c>
      <c r="CP66">
        <v>4.0770879999999998</v>
      </c>
      <c r="CQ66">
        <v>3.2892429999999999</v>
      </c>
      <c r="CR66">
        <v>0.79042900000000005</v>
      </c>
      <c r="CS66">
        <v>2.6747749999999999</v>
      </c>
      <c r="CT66">
        <v>0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75.592140999999998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9.5739999999999998</v>
      </c>
      <c r="G67">
        <v>0</v>
      </c>
      <c r="H67">
        <v>0</v>
      </c>
      <c r="I67">
        <v>0</v>
      </c>
      <c r="J67">
        <v>0</v>
      </c>
      <c r="K67">
        <v>656.03556400000002</v>
      </c>
      <c r="L67">
        <v>628.43726400000003</v>
      </c>
      <c r="M67">
        <v>88.961607999999998</v>
      </c>
      <c r="N67">
        <v>114.08019400000001</v>
      </c>
      <c r="O67">
        <v>119.47385</v>
      </c>
      <c r="P67">
        <v>116.41983999999999</v>
      </c>
      <c r="Q67">
        <v>20.644033</v>
      </c>
      <c r="R67">
        <v>39.953834000000001</v>
      </c>
      <c r="S67">
        <v>24.932994000000001</v>
      </c>
      <c r="T67">
        <v>0.53614399999999995</v>
      </c>
      <c r="U67">
        <v>334.10866499999997</v>
      </c>
      <c r="V67">
        <v>17.367332000000001</v>
      </c>
      <c r="W67">
        <v>41.261068000000002</v>
      </c>
      <c r="X67">
        <v>94.150716000000003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8.7544660000000007</v>
      </c>
      <c r="AG67">
        <v>43.436855000000001</v>
      </c>
      <c r="AH67">
        <v>2.8061389999999999</v>
      </c>
      <c r="AI67">
        <v>0</v>
      </c>
      <c r="AJ67">
        <v>0</v>
      </c>
      <c r="AK67">
        <v>52.247712</v>
      </c>
      <c r="AL67">
        <v>2.4474969999999998</v>
      </c>
      <c r="AM67">
        <v>0</v>
      </c>
      <c r="AN67">
        <v>0.61892999999999998</v>
      </c>
      <c r="AO67">
        <v>0</v>
      </c>
      <c r="AP67">
        <v>1.8396440000000001</v>
      </c>
      <c r="AQ67">
        <v>62.430138999999997</v>
      </c>
      <c r="AR67">
        <v>6.341818</v>
      </c>
      <c r="AS67">
        <v>10.045577</v>
      </c>
      <c r="AT67">
        <v>7.1789680000000002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75.592925999999991</v>
      </c>
      <c r="BA67">
        <f t="shared" si="1"/>
        <v>2579.6777769999994</v>
      </c>
      <c r="BD67">
        <v>5.1100000000000003</v>
      </c>
      <c r="BE67">
        <v>1.84</v>
      </c>
      <c r="BF67">
        <v>2.15</v>
      </c>
      <c r="BG67">
        <v>1.71</v>
      </c>
      <c r="BH67">
        <v>6.03</v>
      </c>
      <c r="BI67">
        <v>1.27</v>
      </c>
      <c r="BJ67">
        <v>0.84</v>
      </c>
      <c r="BK67">
        <v>1.76</v>
      </c>
      <c r="BL67">
        <v>0</v>
      </c>
      <c r="BM67">
        <v>0.14000000000000001</v>
      </c>
      <c r="BN67">
        <v>2.2400000000000002</v>
      </c>
      <c r="BO67">
        <v>3.61</v>
      </c>
      <c r="BP67">
        <v>0.26</v>
      </c>
      <c r="BQ67">
        <v>1.92</v>
      </c>
      <c r="BR67">
        <v>2.1</v>
      </c>
      <c r="BS67">
        <v>1.32</v>
      </c>
      <c r="BT67">
        <v>2.8428770000000001</v>
      </c>
      <c r="BU67">
        <v>1.2848599999999999</v>
      </c>
      <c r="BV67">
        <v>1.911114</v>
      </c>
      <c r="BW67">
        <v>1.859899</v>
      </c>
      <c r="BX67">
        <v>1.875907</v>
      </c>
      <c r="BY67">
        <v>2.5697209999999999</v>
      </c>
      <c r="BZ67">
        <v>1.271155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1.790637</v>
      </c>
      <c r="CL67">
        <v>1.855261</v>
      </c>
      <c r="CM67">
        <v>3.362412</v>
      </c>
      <c r="CN67">
        <v>1.696016</v>
      </c>
      <c r="CO67">
        <v>4.1115539999999999</v>
      </c>
      <c r="CP67">
        <v>4.0770879999999998</v>
      </c>
      <c r="CQ67">
        <v>3.2892429999999999</v>
      </c>
      <c r="CR67">
        <v>0.79042900000000005</v>
      </c>
      <c r="CS67">
        <v>2.6747749999999999</v>
      </c>
      <c r="CT67">
        <v>0</v>
      </c>
      <c r="CU67">
        <v>0</v>
      </c>
      <c r="CV67">
        <v>2.1446E-2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75.592925999999991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9.5739999999999998</v>
      </c>
      <c r="G68">
        <v>0</v>
      </c>
      <c r="H68">
        <v>0</v>
      </c>
      <c r="I68">
        <v>0</v>
      </c>
      <c r="J68">
        <v>0</v>
      </c>
      <c r="K68">
        <v>656.03556400000002</v>
      </c>
      <c r="L68">
        <v>628.43726400000003</v>
      </c>
      <c r="M68">
        <v>88.961607999999998</v>
      </c>
      <c r="N68">
        <v>114.08019400000001</v>
      </c>
      <c r="O68">
        <v>119.47385</v>
      </c>
      <c r="P68">
        <v>116.41983999999999</v>
      </c>
      <c r="Q68">
        <v>20.644033</v>
      </c>
      <c r="R68">
        <v>39.953834000000001</v>
      </c>
      <c r="S68">
        <v>24.932994000000001</v>
      </c>
      <c r="T68">
        <v>0.53614399999999995</v>
      </c>
      <c r="U68">
        <v>334.10866499999997</v>
      </c>
      <c r="V68">
        <v>17.367332000000001</v>
      </c>
      <c r="W68">
        <v>41.261068000000002</v>
      </c>
      <c r="X68">
        <v>94.150716000000003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8.7544660000000007</v>
      </c>
      <c r="AG68">
        <v>43.436855000000001</v>
      </c>
      <c r="AH68">
        <v>19.642976000000001</v>
      </c>
      <c r="AI68">
        <v>0</v>
      </c>
      <c r="AJ68">
        <v>0</v>
      </c>
      <c r="AK68">
        <v>52.247712</v>
      </c>
      <c r="AL68">
        <v>2.4474969999999998</v>
      </c>
      <c r="AM68">
        <v>0</v>
      </c>
      <c r="AN68">
        <v>0.61892999999999998</v>
      </c>
      <c r="AO68">
        <v>0</v>
      </c>
      <c r="AP68">
        <v>1.8396440000000001</v>
      </c>
      <c r="AQ68">
        <v>62.430138999999997</v>
      </c>
      <c r="AR68">
        <v>8.4557570000000002</v>
      </c>
      <c r="AS68">
        <v>10.045577</v>
      </c>
      <c r="AT68">
        <v>7.1789680000000002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75.729641999999998</v>
      </c>
      <c r="BA68">
        <f t="shared" ref="BA68:BA99" si="4">SUM(B68:AZ68)</f>
        <v>2598.765269</v>
      </c>
      <c r="BD68">
        <v>5.1100000000000003</v>
      </c>
      <c r="BE68">
        <v>1.84</v>
      </c>
      <c r="BF68">
        <v>2.15</v>
      </c>
      <c r="BG68">
        <v>1.71</v>
      </c>
      <c r="BH68">
        <v>6.03</v>
      </c>
      <c r="BI68">
        <v>1.27</v>
      </c>
      <c r="BJ68">
        <v>0.84</v>
      </c>
      <c r="BK68">
        <v>1.76</v>
      </c>
      <c r="BL68">
        <v>0</v>
      </c>
      <c r="BM68">
        <v>0.14000000000000001</v>
      </c>
      <c r="BN68">
        <v>2.2400000000000002</v>
      </c>
      <c r="BO68">
        <v>3.61</v>
      </c>
      <c r="BP68">
        <v>0.26</v>
      </c>
      <c r="BQ68">
        <v>1.92</v>
      </c>
      <c r="BR68">
        <v>2.1</v>
      </c>
      <c r="BS68">
        <v>1.32</v>
      </c>
      <c r="BT68">
        <v>2.8428770000000001</v>
      </c>
      <c r="BU68">
        <v>1.2848599999999999</v>
      </c>
      <c r="BV68">
        <v>1.911114</v>
      </c>
      <c r="BW68">
        <v>1.859899</v>
      </c>
      <c r="BX68">
        <v>1.875907</v>
      </c>
      <c r="BY68">
        <v>2.5697209999999999</v>
      </c>
      <c r="BZ68">
        <v>1.271155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1.790637</v>
      </c>
      <c r="CL68">
        <v>1.855261</v>
      </c>
      <c r="CM68">
        <v>3.362412</v>
      </c>
      <c r="CN68">
        <v>1.696016</v>
      </c>
      <c r="CO68">
        <v>4.1115539999999999</v>
      </c>
      <c r="CP68">
        <v>4.0770879999999998</v>
      </c>
      <c r="CQ68">
        <v>3.2892429999999999</v>
      </c>
      <c r="CR68">
        <v>0.79042900000000005</v>
      </c>
      <c r="CS68">
        <v>2.6747749999999999</v>
      </c>
      <c r="CT68">
        <v>0</v>
      </c>
      <c r="CU68">
        <v>0</v>
      </c>
      <c r="CV68">
        <v>0.158162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75.729641999999998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9.5739999999999998</v>
      </c>
      <c r="G69">
        <v>0</v>
      </c>
      <c r="H69">
        <v>0</v>
      </c>
      <c r="I69">
        <v>0</v>
      </c>
      <c r="J69">
        <v>0</v>
      </c>
      <c r="K69">
        <v>656.03556400000002</v>
      </c>
      <c r="L69">
        <v>628.43726400000003</v>
      </c>
      <c r="M69">
        <v>88.961607999999998</v>
      </c>
      <c r="N69">
        <v>114.08019400000001</v>
      </c>
      <c r="O69">
        <v>119.47385</v>
      </c>
      <c r="P69">
        <v>116.41983999999999</v>
      </c>
      <c r="Q69">
        <v>20.644033</v>
      </c>
      <c r="R69">
        <v>39.953834000000001</v>
      </c>
      <c r="S69">
        <v>24.932994000000001</v>
      </c>
      <c r="T69">
        <v>0.53614399999999995</v>
      </c>
      <c r="U69">
        <v>334.10866499999997</v>
      </c>
      <c r="V69">
        <v>17.367332000000001</v>
      </c>
      <c r="W69">
        <v>42.322282999999999</v>
      </c>
      <c r="X69">
        <v>94.150716000000003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7.852595</v>
      </c>
      <c r="AE69">
        <v>0</v>
      </c>
      <c r="AF69">
        <v>8.7544660000000007</v>
      </c>
      <c r="AG69">
        <v>43.436855000000001</v>
      </c>
      <c r="AH69">
        <v>46.207762000000002</v>
      </c>
      <c r="AI69">
        <v>0</v>
      </c>
      <c r="AJ69">
        <v>0</v>
      </c>
      <c r="AK69">
        <v>52.247712</v>
      </c>
      <c r="AL69">
        <v>2.4474969999999998</v>
      </c>
      <c r="AM69">
        <v>0</v>
      </c>
      <c r="AN69">
        <v>0.61892999999999998</v>
      </c>
      <c r="AO69">
        <v>0</v>
      </c>
      <c r="AP69">
        <v>1.8396440000000001</v>
      </c>
      <c r="AQ69">
        <v>62.430138999999997</v>
      </c>
      <c r="AR69">
        <v>10.569696</v>
      </c>
      <c r="AS69">
        <v>10.045577</v>
      </c>
      <c r="AT69">
        <v>7.1789680000000002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75.941418999999996</v>
      </c>
      <c r="BA69">
        <f t="shared" si="4"/>
        <v>2636.5695809999997</v>
      </c>
      <c r="BD69">
        <v>5.1100000000000003</v>
      </c>
      <c r="BE69">
        <v>1.84</v>
      </c>
      <c r="BF69">
        <v>2.15</v>
      </c>
      <c r="BG69">
        <v>1.71</v>
      </c>
      <c r="BH69">
        <v>6.03</v>
      </c>
      <c r="BI69">
        <v>1.27</v>
      </c>
      <c r="BJ69">
        <v>0.84</v>
      </c>
      <c r="BK69">
        <v>1.76</v>
      </c>
      <c r="BL69">
        <v>0</v>
      </c>
      <c r="BM69">
        <v>0.14000000000000001</v>
      </c>
      <c r="BN69">
        <v>2.2400000000000002</v>
      </c>
      <c r="BO69">
        <v>3.61</v>
      </c>
      <c r="BP69">
        <v>0.26</v>
      </c>
      <c r="BQ69">
        <v>1.92</v>
      </c>
      <c r="BR69">
        <v>2.1</v>
      </c>
      <c r="BS69">
        <v>1.32</v>
      </c>
      <c r="BT69">
        <v>2.8428770000000001</v>
      </c>
      <c r="BU69">
        <v>1.2848599999999999</v>
      </c>
      <c r="BV69">
        <v>1.911114</v>
      </c>
      <c r="BW69">
        <v>1.859899</v>
      </c>
      <c r="BX69">
        <v>1.875907</v>
      </c>
      <c r="BY69">
        <v>2.5697209999999999</v>
      </c>
      <c r="BZ69">
        <v>1.271155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1.790637</v>
      </c>
      <c r="CL69">
        <v>1.855261</v>
      </c>
      <c r="CM69">
        <v>3.362412</v>
      </c>
      <c r="CN69">
        <v>1.696016</v>
      </c>
      <c r="CO69">
        <v>4.1115539999999999</v>
      </c>
      <c r="CP69">
        <v>4.0770879999999998</v>
      </c>
      <c r="CQ69">
        <v>3.2892429999999999</v>
      </c>
      <c r="CR69">
        <v>0.79042900000000005</v>
      </c>
      <c r="CS69">
        <v>2.6747749999999999</v>
      </c>
      <c r="CT69">
        <v>0</v>
      </c>
      <c r="CU69">
        <v>0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75.941418999999996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9.5739999999999998</v>
      </c>
      <c r="G70">
        <v>0</v>
      </c>
      <c r="H70">
        <v>0</v>
      </c>
      <c r="I70">
        <v>0</v>
      </c>
      <c r="J70">
        <v>0</v>
      </c>
      <c r="K70">
        <v>656.03556400000002</v>
      </c>
      <c r="L70">
        <v>628.43726400000003</v>
      </c>
      <c r="M70">
        <v>88.961607999999998</v>
      </c>
      <c r="N70">
        <v>114.08019400000001</v>
      </c>
      <c r="O70">
        <v>119.47385</v>
      </c>
      <c r="P70">
        <v>116.41983999999999</v>
      </c>
      <c r="Q70">
        <v>20.644033</v>
      </c>
      <c r="R70">
        <v>39.953834000000001</v>
      </c>
      <c r="S70">
        <v>24.932994000000001</v>
      </c>
      <c r="T70">
        <v>0.53614399999999995</v>
      </c>
      <c r="U70">
        <v>334.10866499999997</v>
      </c>
      <c r="V70">
        <v>17.367332000000001</v>
      </c>
      <c r="W70">
        <v>42.423350999999997</v>
      </c>
      <c r="X70">
        <v>94.150716000000003</v>
      </c>
      <c r="Y70">
        <v>0</v>
      </c>
      <c r="Z70">
        <v>0</v>
      </c>
      <c r="AA70">
        <v>0</v>
      </c>
      <c r="AB70">
        <v>3.3221780000000001</v>
      </c>
      <c r="AC70">
        <v>0</v>
      </c>
      <c r="AD70">
        <v>9.0304839999999995</v>
      </c>
      <c r="AE70">
        <v>16.286522999999999</v>
      </c>
      <c r="AF70">
        <v>8.7544660000000007</v>
      </c>
      <c r="AG70">
        <v>43.436855000000001</v>
      </c>
      <c r="AH70">
        <v>60.799686999999999</v>
      </c>
      <c r="AI70">
        <v>0</v>
      </c>
      <c r="AJ70">
        <v>0</v>
      </c>
      <c r="AK70">
        <v>52.247712</v>
      </c>
      <c r="AL70">
        <v>2.4474969999999998</v>
      </c>
      <c r="AM70">
        <v>0</v>
      </c>
      <c r="AN70">
        <v>0.61892999999999998</v>
      </c>
      <c r="AO70">
        <v>0</v>
      </c>
      <c r="AP70">
        <v>1.8396440000000001</v>
      </c>
      <c r="AQ70">
        <v>62.430138999999997</v>
      </c>
      <c r="AR70">
        <v>26.424240000000001</v>
      </c>
      <c r="AS70">
        <v>10.045577</v>
      </c>
      <c r="AT70">
        <v>7.1789680000000002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76.381056999999998</v>
      </c>
      <c r="BA70">
        <f t="shared" si="4"/>
        <v>2688.3433460000001</v>
      </c>
      <c r="BD70">
        <v>5.1100000000000003</v>
      </c>
      <c r="BE70">
        <v>1.84</v>
      </c>
      <c r="BF70">
        <v>2.15</v>
      </c>
      <c r="BG70">
        <v>1.71</v>
      </c>
      <c r="BH70">
        <v>6.03</v>
      </c>
      <c r="BI70">
        <v>1.27</v>
      </c>
      <c r="BJ70">
        <v>0.84</v>
      </c>
      <c r="BK70">
        <v>1.76</v>
      </c>
      <c r="BL70">
        <v>0</v>
      </c>
      <c r="BM70">
        <v>0.14000000000000001</v>
      </c>
      <c r="BN70">
        <v>2.2400000000000002</v>
      </c>
      <c r="BO70">
        <v>3.61</v>
      </c>
      <c r="BP70">
        <v>0.26</v>
      </c>
      <c r="BQ70">
        <v>1.92</v>
      </c>
      <c r="BR70">
        <v>2.1</v>
      </c>
      <c r="BS70">
        <v>1.32</v>
      </c>
      <c r="BT70">
        <v>2.8428770000000001</v>
      </c>
      <c r="BU70">
        <v>1.2848599999999999</v>
      </c>
      <c r="BV70">
        <v>1.911114</v>
      </c>
      <c r="BW70">
        <v>1.859899</v>
      </c>
      <c r="BX70">
        <v>1.875907</v>
      </c>
      <c r="BY70">
        <v>2.5697209999999999</v>
      </c>
      <c r="BZ70">
        <v>1.271155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1.790637</v>
      </c>
      <c r="CL70">
        <v>1.855261</v>
      </c>
      <c r="CM70">
        <v>3.362412</v>
      </c>
      <c r="CN70">
        <v>1.696016</v>
      </c>
      <c r="CO70">
        <v>4.1115539999999999</v>
      </c>
      <c r="CP70">
        <v>4.0770879999999998</v>
      </c>
      <c r="CQ70">
        <v>3.2892429999999999</v>
      </c>
      <c r="CR70">
        <v>0.79042900000000005</v>
      </c>
      <c r="CS70">
        <v>2.6747749999999999</v>
      </c>
      <c r="CT70">
        <v>0</v>
      </c>
      <c r="CU70">
        <v>0.32168600000000003</v>
      </c>
      <c r="CV70">
        <v>0.48789100000000002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76.381056999999998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0.72530300000000003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628.43726400000003</v>
      </c>
      <c r="M71">
        <v>88.961607999999998</v>
      </c>
      <c r="N71">
        <v>114.08019400000001</v>
      </c>
      <c r="O71">
        <v>119.47385</v>
      </c>
      <c r="P71">
        <v>112.519775</v>
      </c>
      <c r="Q71">
        <v>20.644033</v>
      </c>
      <c r="R71">
        <v>39.953834000000001</v>
      </c>
      <c r="S71">
        <v>24.932994000000001</v>
      </c>
      <c r="T71">
        <v>0.53614399999999995</v>
      </c>
      <c r="U71">
        <v>334.10866499999997</v>
      </c>
      <c r="V71">
        <v>17.367332000000001</v>
      </c>
      <c r="W71">
        <v>42.423350999999997</v>
      </c>
      <c r="X71">
        <v>94.150716000000003</v>
      </c>
      <c r="Y71">
        <v>0</v>
      </c>
      <c r="Z71">
        <v>1.05314</v>
      </c>
      <c r="AA71">
        <v>3.6304609999999999</v>
      </c>
      <c r="AB71">
        <v>13.022938</v>
      </c>
      <c r="AC71">
        <v>0</v>
      </c>
      <c r="AD71">
        <v>18.060967999999999</v>
      </c>
      <c r="AE71">
        <v>32.573045999999998</v>
      </c>
      <c r="AF71">
        <v>17.508931</v>
      </c>
      <c r="AG71">
        <v>43.436855000000001</v>
      </c>
      <c r="AH71">
        <v>69.311643000000004</v>
      </c>
      <c r="AI71">
        <v>0</v>
      </c>
      <c r="AJ71">
        <v>0</v>
      </c>
      <c r="AK71">
        <v>52.247712</v>
      </c>
      <c r="AL71">
        <v>2.4474969999999998</v>
      </c>
      <c r="AM71">
        <v>0</v>
      </c>
      <c r="AN71">
        <v>0.61892999999999998</v>
      </c>
      <c r="AO71">
        <v>0</v>
      </c>
      <c r="AP71">
        <v>6.1321469999999998</v>
      </c>
      <c r="AQ71">
        <v>62.430138999999997</v>
      </c>
      <c r="AR71">
        <v>26.424240000000001</v>
      </c>
      <c r="AS71">
        <v>10.045577</v>
      </c>
      <c r="AT71">
        <v>7.1789680000000002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76.500922999999986</v>
      </c>
      <c r="BA71">
        <f t="shared" si="4"/>
        <v>2736.9747419999999</v>
      </c>
      <c r="BD71">
        <v>5.1100000000000003</v>
      </c>
      <c r="BE71">
        <v>1.84</v>
      </c>
      <c r="BF71">
        <v>2.15</v>
      </c>
      <c r="BG71">
        <v>1.71</v>
      </c>
      <c r="BH71">
        <v>6.03</v>
      </c>
      <c r="BI71">
        <v>1.27</v>
      </c>
      <c r="BJ71">
        <v>0.84</v>
      </c>
      <c r="BK71">
        <v>1.76</v>
      </c>
      <c r="BL71">
        <v>0</v>
      </c>
      <c r="BM71">
        <v>0.14000000000000001</v>
      </c>
      <c r="BN71">
        <v>2.2400000000000002</v>
      </c>
      <c r="BO71">
        <v>3.61</v>
      </c>
      <c r="BP71">
        <v>0.26</v>
      </c>
      <c r="BQ71">
        <v>1.92</v>
      </c>
      <c r="BR71">
        <v>2.1</v>
      </c>
      <c r="BS71">
        <v>1.32</v>
      </c>
      <c r="BT71">
        <v>2.8428770000000001</v>
      </c>
      <c r="BU71">
        <v>1.2848599999999999</v>
      </c>
      <c r="BV71">
        <v>1.911114</v>
      </c>
      <c r="BW71">
        <v>1.859899</v>
      </c>
      <c r="BX71">
        <v>1.875907</v>
      </c>
      <c r="BY71">
        <v>2.5697209999999999</v>
      </c>
      <c r="BZ71">
        <v>1.271155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1.790637</v>
      </c>
      <c r="CL71">
        <v>1.855261</v>
      </c>
      <c r="CM71">
        <v>3.362412</v>
      </c>
      <c r="CN71">
        <v>1.696016</v>
      </c>
      <c r="CO71">
        <v>4.1115539999999999</v>
      </c>
      <c r="CP71">
        <v>4.0770879999999998</v>
      </c>
      <c r="CQ71">
        <v>3.2892429999999999</v>
      </c>
      <c r="CR71">
        <v>0.79042900000000005</v>
      </c>
      <c r="CS71">
        <v>2.6747749999999999</v>
      </c>
      <c r="CT71">
        <v>5.2847999999999999E-2</v>
      </c>
      <c r="CU71">
        <v>0.32168600000000003</v>
      </c>
      <c r="CV71">
        <v>0.55490899999999999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76.500922999999986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628.43726400000003</v>
      </c>
      <c r="M72">
        <v>88.961607999999998</v>
      </c>
      <c r="N72">
        <v>114.08019400000001</v>
      </c>
      <c r="O72">
        <v>119.47385</v>
      </c>
      <c r="P72">
        <v>112.519775</v>
      </c>
      <c r="Q72">
        <v>20.644033</v>
      </c>
      <c r="R72">
        <v>39.953834000000001</v>
      </c>
      <c r="S72">
        <v>24.932994000000001</v>
      </c>
      <c r="T72">
        <v>0.53614399999999995</v>
      </c>
      <c r="U72">
        <v>334.10866499999997</v>
      </c>
      <c r="V72">
        <v>17.367332000000001</v>
      </c>
      <c r="W72">
        <v>42.423350999999997</v>
      </c>
      <c r="X72">
        <v>94.150716000000003</v>
      </c>
      <c r="Y72">
        <v>0</v>
      </c>
      <c r="Z72">
        <v>6.8454100000000002</v>
      </c>
      <c r="AA72">
        <v>17.017785</v>
      </c>
      <c r="AB72">
        <v>26.178763</v>
      </c>
      <c r="AC72">
        <v>9.0949939999999998</v>
      </c>
      <c r="AD72">
        <v>27.091452</v>
      </c>
      <c r="AE72">
        <v>32.573045999999998</v>
      </c>
      <c r="AF72">
        <v>26.263397000000001</v>
      </c>
      <c r="AG72">
        <v>43.436855000000001</v>
      </c>
      <c r="AH72">
        <v>92.415524000000005</v>
      </c>
      <c r="AI72">
        <v>3.7884319999999998</v>
      </c>
      <c r="AJ72">
        <v>0</v>
      </c>
      <c r="AK72">
        <v>52.247712</v>
      </c>
      <c r="AL72">
        <v>2.4474969999999998</v>
      </c>
      <c r="AM72">
        <v>4.8849419999999997</v>
      </c>
      <c r="AN72">
        <v>0.61892999999999998</v>
      </c>
      <c r="AO72">
        <v>0</v>
      </c>
      <c r="AP72">
        <v>6.1321469999999998</v>
      </c>
      <c r="AQ72">
        <v>62.430138999999997</v>
      </c>
      <c r="AR72">
        <v>10.569696</v>
      </c>
      <c r="AS72">
        <v>10.045577</v>
      </c>
      <c r="AT72">
        <v>7.1789680000000002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77.586163999999982</v>
      </c>
      <c r="BA72">
        <f t="shared" si="4"/>
        <v>2812.4727539999999</v>
      </c>
      <c r="BD72">
        <v>5.1100000000000003</v>
      </c>
      <c r="BE72">
        <v>1.84</v>
      </c>
      <c r="BF72">
        <v>2.15</v>
      </c>
      <c r="BG72">
        <v>1.71</v>
      </c>
      <c r="BH72">
        <v>6.03</v>
      </c>
      <c r="BI72">
        <v>1.27</v>
      </c>
      <c r="BJ72">
        <v>0.84</v>
      </c>
      <c r="BK72">
        <v>1.76</v>
      </c>
      <c r="BL72">
        <v>0</v>
      </c>
      <c r="BM72">
        <v>0.14000000000000001</v>
      </c>
      <c r="BN72">
        <v>2.2400000000000002</v>
      </c>
      <c r="BO72">
        <v>3.61</v>
      </c>
      <c r="BP72">
        <v>0.26</v>
      </c>
      <c r="BQ72">
        <v>1.92</v>
      </c>
      <c r="BR72">
        <v>2.1</v>
      </c>
      <c r="BS72">
        <v>1.32</v>
      </c>
      <c r="BT72">
        <v>2.8428770000000001</v>
      </c>
      <c r="BU72">
        <v>1.2848599999999999</v>
      </c>
      <c r="BV72">
        <v>1.911114</v>
      </c>
      <c r="BW72">
        <v>1.859899</v>
      </c>
      <c r="BX72">
        <v>1.875907</v>
      </c>
      <c r="BY72">
        <v>2.5697209999999999</v>
      </c>
      <c r="BZ72">
        <v>1.271155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1.790637</v>
      </c>
      <c r="CL72">
        <v>1.855261</v>
      </c>
      <c r="CM72">
        <v>3.362412</v>
      </c>
      <c r="CN72">
        <v>1.696016</v>
      </c>
      <c r="CO72">
        <v>4.1115539999999999</v>
      </c>
      <c r="CP72">
        <v>4.0770879999999998</v>
      </c>
      <c r="CQ72">
        <v>3.2892429999999999</v>
      </c>
      <c r="CR72">
        <v>0.79042900000000005</v>
      </c>
      <c r="CS72">
        <v>2.6747749999999999</v>
      </c>
      <c r="CT72">
        <v>0.47863099999999997</v>
      </c>
      <c r="CU72">
        <v>0.79617400000000005</v>
      </c>
      <c r="CV72">
        <v>0.73987899999999995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77.586163999999982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628.43726400000003</v>
      </c>
      <c r="M73">
        <v>88.961607999999998</v>
      </c>
      <c r="N73">
        <v>114.08019400000001</v>
      </c>
      <c r="O73">
        <v>119.47385</v>
      </c>
      <c r="P73">
        <v>112.519775</v>
      </c>
      <c r="Q73">
        <v>20.644033</v>
      </c>
      <c r="R73">
        <v>39.953834000000001</v>
      </c>
      <c r="S73">
        <v>24.932994000000001</v>
      </c>
      <c r="T73">
        <v>0.53614399999999995</v>
      </c>
      <c r="U73">
        <v>334.10866499999997</v>
      </c>
      <c r="V73">
        <v>17.367332000000001</v>
      </c>
      <c r="W73">
        <v>42.423350999999997</v>
      </c>
      <c r="X73">
        <v>94.150716000000003</v>
      </c>
      <c r="Y73">
        <v>0</v>
      </c>
      <c r="Z73">
        <v>12.549215999999999</v>
      </c>
      <c r="AA73">
        <v>26.901714999999999</v>
      </c>
      <c r="AB73">
        <v>26.258495</v>
      </c>
      <c r="AC73">
        <v>19.21949</v>
      </c>
      <c r="AD73">
        <v>27.091452</v>
      </c>
      <c r="AE73">
        <v>48.986806999999999</v>
      </c>
      <c r="AF73">
        <v>29.473368000000001</v>
      </c>
      <c r="AG73">
        <v>43.436855000000001</v>
      </c>
      <c r="AH73">
        <v>130.953172</v>
      </c>
      <c r="AI73">
        <v>16.416537999999999</v>
      </c>
      <c r="AJ73">
        <v>0</v>
      </c>
      <c r="AK73">
        <v>52.247712</v>
      </c>
      <c r="AL73">
        <v>2.4474969999999998</v>
      </c>
      <c r="AM73">
        <v>9.2417820000000006</v>
      </c>
      <c r="AN73">
        <v>0.61892999999999998</v>
      </c>
      <c r="AO73">
        <v>0</v>
      </c>
      <c r="AP73">
        <v>6.1321469999999998</v>
      </c>
      <c r="AQ73">
        <v>62.430138999999997</v>
      </c>
      <c r="AR73">
        <v>15.854544000000001</v>
      </c>
      <c r="AS73">
        <v>10.045577</v>
      </c>
      <c r="AT73">
        <v>7.1789680000000002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78.690620999999993</v>
      </c>
      <c r="BA73">
        <f t="shared" si="4"/>
        <v>2919.8003490000001</v>
      </c>
      <c r="BD73">
        <v>5.1100000000000003</v>
      </c>
      <c r="BE73">
        <v>1.84</v>
      </c>
      <c r="BF73">
        <v>2.15</v>
      </c>
      <c r="BG73">
        <v>1.71</v>
      </c>
      <c r="BH73">
        <v>6.03</v>
      </c>
      <c r="BI73">
        <v>1.27</v>
      </c>
      <c r="BJ73">
        <v>0.84</v>
      </c>
      <c r="BK73">
        <v>1.76</v>
      </c>
      <c r="BL73">
        <v>0</v>
      </c>
      <c r="BM73">
        <v>0.14000000000000001</v>
      </c>
      <c r="BN73">
        <v>2.2400000000000002</v>
      </c>
      <c r="BO73">
        <v>3.61</v>
      </c>
      <c r="BP73">
        <v>0.26</v>
      </c>
      <c r="BQ73">
        <v>1.92</v>
      </c>
      <c r="BR73">
        <v>2.1</v>
      </c>
      <c r="BS73">
        <v>1.32</v>
      </c>
      <c r="BT73">
        <v>2.8428770000000001</v>
      </c>
      <c r="BU73">
        <v>1.2848599999999999</v>
      </c>
      <c r="BV73">
        <v>1.911114</v>
      </c>
      <c r="BW73">
        <v>1.859899</v>
      </c>
      <c r="BX73">
        <v>1.875907</v>
      </c>
      <c r="BY73">
        <v>2.5697209999999999</v>
      </c>
      <c r="BZ73">
        <v>1.271155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1.790637</v>
      </c>
      <c r="CL73">
        <v>1.855261</v>
      </c>
      <c r="CM73">
        <v>3.362412</v>
      </c>
      <c r="CN73">
        <v>1.696016</v>
      </c>
      <c r="CO73">
        <v>4.1115539999999999</v>
      </c>
      <c r="CP73">
        <v>4.0770879999999998</v>
      </c>
      <c r="CQ73">
        <v>3.2892429999999999</v>
      </c>
      <c r="CR73">
        <v>0.79042900000000005</v>
      </c>
      <c r="CS73">
        <v>2.6747749999999999</v>
      </c>
      <c r="CT73">
        <v>0.47863099999999997</v>
      </c>
      <c r="CU73">
        <v>1.5923480000000001</v>
      </c>
      <c r="CV73">
        <v>1.048162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78.690620999999993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628.43726400000003</v>
      </c>
      <c r="M74">
        <v>88.961607999999998</v>
      </c>
      <c r="N74">
        <v>114.08019400000001</v>
      </c>
      <c r="O74">
        <v>119.47385</v>
      </c>
      <c r="P74">
        <v>112.519775</v>
      </c>
      <c r="Q74">
        <v>20.644033</v>
      </c>
      <c r="R74">
        <v>39.953834000000001</v>
      </c>
      <c r="S74">
        <v>24.932994000000001</v>
      </c>
      <c r="T74">
        <v>0.53614399999999995</v>
      </c>
      <c r="U74">
        <v>334.10866499999997</v>
      </c>
      <c r="V74">
        <v>17.367332000000001</v>
      </c>
      <c r="W74">
        <v>42.423350999999997</v>
      </c>
      <c r="X74">
        <v>94.150716000000003</v>
      </c>
      <c r="Y74">
        <v>0</v>
      </c>
      <c r="Z74">
        <v>12.549215999999999</v>
      </c>
      <c r="AA74">
        <v>26.901714999999999</v>
      </c>
      <c r="AB74">
        <v>26.258495</v>
      </c>
      <c r="AC74">
        <v>28.800813000000002</v>
      </c>
      <c r="AD74">
        <v>27.091452</v>
      </c>
      <c r="AE74">
        <v>49.027523000000002</v>
      </c>
      <c r="AF74">
        <v>29.473368000000001</v>
      </c>
      <c r="AG74">
        <v>43.436855000000001</v>
      </c>
      <c r="AH74">
        <v>138.62328600000001</v>
      </c>
      <c r="AI74">
        <v>16.416537999999999</v>
      </c>
      <c r="AJ74">
        <v>0</v>
      </c>
      <c r="AK74">
        <v>52.247712</v>
      </c>
      <c r="AL74">
        <v>2.4474969999999998</v>
      </c>
      <c r="AM74">
        <v>15.684625</v>
      </c>
      <c r="AN74">
        <v>0.61892999999999998</v>
      </c>
      <c r="AO74">
        <v>0</v>
      </c>
      <c r="AP74">
        <v>6.1321469999999998</v>
      </c>
      <c r="AQ74">
        <v>62.430138999999997</v>
      </c>
      <c r="AR74">
        <v>15.854544000000001</v>
      </c>
      <c r="AS74">
        <v>10.045577</v>
      </c>
      <c r="AT74">
        <v>7.1789680000000002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78.656192999999988</v>
      </c>
      <c r="BA74">
        <f t="shared" si="4"/>
        <v>2943.5009169999994</v>
      </c>
      <c r="BD74">
        <v>5.1100000000000003</v>
      </c>
      <c r="BE74">
        <v>1.84</v>
      </c>
      <c r="BF74">
        <v>2.15</v>
      </c>
      <c r="BG74">
        <v>1.71</v>
      </c>
      <c r="BH74">
        <v>6.03</v>
      </c>
      <c r="BI74">
        <v>1.27</v>
      </c>
      <c r="BJ74">
        <v>0.84</v>
      </c>
      <c r="BK74">
        <v>1.76</v>
      </c>
      <c r="BL74">
        <v>0</v>
      </c>
      <c r="BM74">
        <v>0.14000000000000001</v>
      </c>
      <c r="BN74">
        <v>2.2400000000000002</v>
      </c>
      <c r="BO74">
        <v>3.61</v>
      </c>
      <c r="BP74">
        <v>0.26</v>
      </c>
      <c r="BQ74">
        <v>1.92</v>
      </c>
      <c r="BR74">
        <v>2.1</v>
      </c>
      <c r="BS74">
        <v>1.24</v>
      </c>
      <c r="BT74">
        <v>2.8428770000000001</v>
      </c>
      <c r="BU74">
        <v>1.2848599999999999</v>
      </c>
      <c r="BV74">
        <v>1.911114</v>
      </c>
      <c r="BW74">
        <v>1.859899</v>
      </c>
      <c r="BX74">
        <v>1.875907</v>
      </c>
      <c r="BY74">
        <v>2.5697209999999999</v>
      </c>
      <c r="BZ74">
        <v>1.271155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1.790637</v>
      </c>
      <c r="CL74">
        <v>1.855261</v>
      </c>
      <c r="CM74">
        <v>3.362412</v>
      </c>
      <c r="CN74">
        <v>1.696016</v>
      </c>
      <c r="CO74">
        <v>4.1115539999999999</v>
      </c>
      <c r="CP74">
        <v>4.0770879999999998</v>
      </c>
      <c r="CQ74">
        <v>3.2892429999999999</v>
      </c>
      <c r="CR74">
        <v>0.79042900000000005</v>
      </c>
      <c r="CS74">
        <v>2.6747749999999999</v>
      </c>
      <c r="CT74">
        <v>0.47863099999999997</v>
      </c>
      <c r="CU74">
        <v>1.5923480000000001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78.656192999999988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628.43726400000003</v>
      </c>
      <c r="M75">
        <v>88.961607999999998</v>
      </c>
      <c r="N75">
        <v>114.08019400000001</v>
      </c>
      <c r="O75">
        <v>119.47385</v>
      </c>
      <c r="P75">
        <v>112.519775</v>
      </c>
      <c r="Q75">
        <v>20.644033</v>
      </c>
      <c r="R75">
        <v>39.953834000000001</v>
      </c>
      <c r="S75">
        <v>24.932994000000001</v>
      </c>
      <c r="T75">
        <v>0.53614399999999995</v>
      </c>
      <c r="U75">
        <v>334.10866499999997</v>
      </c>
      <c r="V75">
        <v>17.367332000000001</v>
      </c>
      <c r="W75">
        <v>42.979225999999997</v>
      </c>
      <c r="X75">
        <v>94.150716000000003</v>
      </c>
      <c r="Y75">
        <v>0</v>
      </c>
      <c r="Z75">
        <v>12.549215999999999</v>
      </c>
      <c r="AA75">
        <v>26.901714999999999</v>
      </c>
      <c r="AB75">
        <v>26.258495</v>
      </c>
      <c r="AC75">
        <v>28.800813000000002</v>
      </c>
      <c r="AD75">
        <v>27.091452</v>
      </c>
      <c r="AE75">
        <v>49.027523000000002</v>
      </c>
      <c r="AF75">
        <v>29.473368000000001</v>
      </c>
      <c r="AG75">
        <v>43.436855000000001</v>
      </c>
      <c r="AH75">
        <v>138.62328600000001</v>
      </c>
      <c r="AI75">
        <v>16.416537999999999</v>
      </c>
      <c r="AJ75">
        <v>0</v>
      </c>
      <c r="AK75">
        <v>52.247712</v>
      </c>
      <c r="AL75">
        <v>12.237487</v>
      </c>
      <c r="AM75">
        <v>15.684625</v>
      </c>
      <c r="AN75">
        <v>0.61892999999999998</v>
      </c>
      <c r="AO75">
        <v>0</v>
      </c>
      <c r="AP75">
        <v>1.8396440000000001</v>
      </c>
      <c r="AQ75">
        <v>62.430138999999997</v>
      </c>
      <c r="AR75">
        <v>12.683635000000001</v>
      </c>
      <c r="AS75">
        <v>10.045577</v>
      </c>
      <c r="AT75">
        <v>7.1789680000000002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78.656192999999988</v>
      </c>
      <c r="BA75">
        <f t="shared" si="4"/>
        <v>2946.3833699999996</v>
      </c>
      <c r="BD75">
        <v>5.1100000000000003</v>
      </c>
      <c r="BE75">
        <v>1.84</v>
      </c>
      <c r="BF75">
        <v>2.15</v>
      </c>
      <c r="BG75">
        <v>1.71</v>
      </c>
      <c r="BH75">
        <v>6.03</v>
      </c>
      <c r="BI75">
        <v>1.27</v>
      </c>
      <c r="BJ75">
        <v>0.84</v>
      </c>
      <c r="BK75">
        <v>1.76</v>
      </c>
      <c r="BL75">
        <v>0</v>
      </c>
      <c r="BM75">
        <v>0.14000000000000001</v>
      </c>
      <c r="BN75">
        <v>2.2400000000000002</v>
      </c>
      <c r="BO75">
        <v>3.61</v>
      </c>
      <c r="BP75">
        <v>0.26</v>
      </c>
      <c r="BQ75">
        <v>1.92</v>
      </c>
      <c r="BR75">
        <v>2.1</v>
      </c>
      <c r="BS75">
        <v>1.24</v>
      </c>
      <c r="BT75">
        <v>2.8428770000000001</v>
      </c>
      <c r="BU75">
        <v>1.2848599999999999</v>
      </c>
      <c r="BV75">
        <v>1.911114</v>
      </c>
      <c r="BW75">
        <v>1.859899</v>
      </c>
      <c r="BX75">
        <v>1.875907</v>
      </c>
      <c r="BY75">
        <v>2.5697209999999999</v>
      </c>
      <c r="BZ75">
        <v>1.271155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1.790637</v>
      </c>
      <c r="CL75">
        <v>1.855261</v>
      </c>
      <c r="CM75">
        <v>3.362412</v>
      </c>
      <c r="CN75">
        <v>1.696016</v>
      </c>
      <c r="CO75">
        <v>4.1115539999999999</v>
      </c>
      <c r="CP75">
        <v>4.0770879999999998</v>
      </c>
      <c r="CQ75">
        <v>3.2892429999999999</v>
      </c>
      <c r="CR75">
        <v>0.79042900000000005</v>
      </c>
      <c r="CS75">
        <v>2.6747749999999999</v>
      </c>
      <c r="CT75">
        <v>0.47863099999999997</v>
      </c>
      <c r="CU75">
        <v>1.5923480000000001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78.656192999999988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628.43726400000003</v>
      </c>
      <c r="M76">
        <v>88.961607999999998</v>
      </c>
      <c r="N76">
        <v>114.08019400000001</v>
      </c>
      <c r="O76">
        <v>119.47385</v>
      </c>
      <c r="P76">
        <v>112.519775</v>
      </c>
      <c r="Q76">
        <v>20.644033</v>
      </c>
      <c r="R76">
        <v>39.953834000000001</v>
      </c>
      <c r="S76">
        <v>24.932994000000001</v>
      </c>
      <c r="T76">
        <v>0.53614399999999995</v>
      </c>
      <c r="U76">
        <v>334.10866499999997</v>
      </c>
      <c r="V76">
        <v>17.367332000000001</v>
      </c>
      <c r="W76">
        <v>43.004492999999997</v>
      </c>
      <c r="X76">
        <v>94.150716000000003</v>
      </c>
      <c r="Y76">
        <v>0</v>
      </c>
      <c r="Z76">
        <v>12.549215999999999</v>
      </c>
      <c r="AA76">
        <v>26.901714999999999</v>
      </c>
      <c r="AB76">
        <v>26.258495</v>
      </c>
      <c r="AC76">
        <v>28.800813000000002</v>
      </c>
      <c r="AD76">
        <v>27.091452</v>
      </c>
      <c r="AE76">
        <v>49.027523000000002</v>
      </c>
      <c r="AF76">
        <v>29.473368000000001</v>
      </c>
      <c r="AG76">
        <v>43.436855000000001</v>
      </c>
      <c r="AH76">
        <v>115.51940500000001</v>
      </c>
      <c r="AI76">
        <v>16.416537999999999</v>
      </c>
      <c r="AJ76">
        <v>0</v>
      </c>
      <c r="AK76">
        <v>52.247712</v>
      </c>
      <c r="AL76">
        <v>51.174945000000001</v>
      </c>
      <c r="AM76">
        <v>15.684625</v>
      </c>
      <c r="AN76">
        <v>0.61892999999999998</v>
      </c>
      <c r="AO76">
        <v>0</v>
      </c>
      <c r="AP76">
        <v>1.8396440000000001</v>
      </c>
      <c r="AQ76">
        <v>62.430138999999997</v>
      </c>
      <c r="AR76">
        <v>12.683635000000001</v>
      </c>
      <c r="AS76">
        <v>10.045577</v>
      </c>
      <c r="AT76">
        <v>7.1789680000000002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78.089219999999983</v>
      </c>
      <c r="BA76">
        <f t="shared" si="4"/>
        <v>2961.6752409999999</v>
      </c>
      <c r="BD76">
        <v>5.1100000000000003</v>
      </c>
      <c r="BE76">
        <v>1.84</v>
      </c>
      <c r="BF76">
        <v>2.15</v>
      </c>
      <c r="BG76">
        <v>1.71</v>
      </c>
      <c r="BH76">
        <v>6.03</v>
      </c>
      <c r="BI76">
        <v>1.27</v>
      </c>
      <c r="BJ76">
        <v>0.84</v>
      </c>
      <c r="BK76">
        <v>1.76</v>
      </c>
      <c r="BL76">
        <v>0</v>
      </c>
      <c r="BM76">
        <v>0.14000000000000001</v>
      </c>
      <c r="BN76">
        <v>2.2400000000000002</v>
      </c>
      <c r="BO76">
        <v>3.61</v>
      </c>
      <c r="BP76">
        <v>0.26</v>
      </c>
      <c r="BQ76">
        <v>1.92</v>
      </c>
      <c r="BR76">
        <v>2.1</v>
      </c>
      <c r="BS76">
        <v>1.24</v>
      </c>
      <c r="BT76">
        <v>2.8428770000000001</v>
      </c>
      <c r="BU76">
        <v>1.2848599999999999</v>
      </c>
      <c r="BV76">
        <v>1.911114</v>
      </c>
      <c r="BW76">
        <v>1.859899</v>
      </c>
      <c r="BX76">
        <v>1.875907</v>
      </c>
      <c r="BY76">
        <v>2.5697209999999999</v>
      </c>
      <c r="BZ76">
        <v>1.271155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1.790637</v>
      </c>
      <c r="CL76">
        <v>1.855261</v>
      </c>
      <c r="CM76">
        <v>3.362412</v>
      </c>
      <c r="CN76">
        <v>1.696016</v>
      </c>
      <c r="CO76">
        <v>4.1115539999999999</v>
      </c>
      <c r="CP76">
        <v>4.0770879999999998</v>
      </c>
      <c r="CQ76">
        <v>3.2892429999999999</v>
      </c>
      <c r="CR76">
        <v>0.79042900000000005</v>
      </c>
      <c r="CS76">
        <v>2.6747749999999999</v>
      </c>
      <c r="CT76">
        <v>0.47863099999999997</v>
      </c>
      <c r="CU76">
        <v>1.194261</v>
      </c>
      <c r="CV76">
        <v>0.924848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78.089219999999983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628.43726400000003</v>
      </c>
      <c r="M77">
        <v>88.961607999999998</v>
      </c>
      <c r="N77">
        <v>114.08019400000001</v>
      </c>
      <c r="O77">
        <v>119.47385</v>
      </c>
      <c r="P77">
        <v>112.519775</v>
      </c>
      <c r="Q77">
        <v>20.644033</v>
      </c>
      <c r="R77">
        <v>39.953834000000001</v>
      </c>
      <c r="S77">
        <v>24.932994000000001</v>
      </c>
      <c r="T77">
        <v>0.53614399999999995</v>
      </c>
      <c r="U77">
        <v>334.10866499999997</v>
      </c>
      <c r="V77">
        <v>17.367332000000001</v>
      </c>
      <c r="W77">
        <v>43.004492999999997</v>
      </c>
      <c r="X77">
        <v>94.150716000000003</v>
      </c>
      <c r="Y77">
        <v>0</v>
      </c>
      <c r="Z77">
        <v>12.549215999999999</v>
      </c>
      <c r="AA77">
        <v>26.901714999999999</v>
      </c>
      <c r="AB77">
        <v>26.258495</v>
      </c>
      <c r="AC77">
        <v>28.800813000000002</v>
      </c>
      <c r="AD77">
        <v>27.091452</v>
      </c>
      <c r="AE77">
        <v>49.027523000000002</v>
      </c>
      <c r="AF77">
        <v>29.473368000000001</v>
      </c>
      <c r="AG77">
        <v>43.436855000000001</v>
      </c>
      <c r="AH77">
        <v>92.415524000000005</v>
      </c>
      <c r="AI77">
        <v>16.416537999999999</v>
      </c>
      <c r="AJ77">
        <v>0</v>
      </c>
      <c r="AK77">
        <v>52.247712</v>
      </c>
      <c r="AL77">
        <v>51.174945000000001</v>
      </c>
      <c r="AM77">
        <v>15.684625</v>
      </c>
      <c r="AN77">
        <v>0.61892999999999998</v>
      </c>
      <c r="AO77">
        <v>0</v>
      </c>
      <c r="AP77">
        <v>1.8396440000000001</v>
      </c>
      <c r="AQ77">
        <v>62.430138999999997</v>
      </c>
      <c r="AR77">
        <v>12.683635000000001</v>
      </c>
      <c r="AS77">
        <v>10.045577</v>
      </c>
      <c r="AT77">
        <v>7.1789680000000002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77.904250999999988</v>
      </c>
      <c r="BA77">
        <f t="shared" si="4"/>
        <v>2938.386391</v>
      </c>
      <c r="BD77">
        <v>5.1100000000000003</v>
      </c>
      <c r="BE77">
        <v>1.84</v>
      </c>
      <c r="BF77">
        <v>2.15</v>
      </c>
      <c r="BG77">
        <v>1.71</v>
      </c>
      <c r="BH77">
        <v>6.03</v>
      </c>
      <c r="BI77">
        <v>1.27</v>
      </c>
      <c r="BJ77">
        <v>0.84</v>
      </c>
      <c r="BK77">
        <v>1.76</v>
      </c>
      <c r="BL77">
        <v>0</v>
      </c>
      <c r="BM77">
        <v>0.14000000000000001</v>
      </c>
      <c r="BN77">
        <v>2.2400000000000002</v>
      </c>
      <c r="BO77">
        <v>3.61</v>
      </c>
      <c r="BP77">
        <v>0.26</v>
      </c>
      <c r="BQ77">
        <v>1.92</v>
      </c>
      <c r="BR77">
        <v>2.1</v>
      </c>
      <c r="BS77">
        <v>1.24</v>
      </c>
      <c r="BT77">
        <v>2.8428770000000001</v>
      </c>
      <c r="BU77">
        <v>1.2848599999999999</v>
      </c>
      <c r="BV77">
        <v>1.911114</v>
      </c>
      <c r="BW77">
        <v>1.859899</v>
      </c>
      <c r="BX77">
        <v>1.875907</v>
      </c>
      <c r="BY77">
        <v>2.5697209999999999</v>
      </c>
      <c r="BZ77">
        <v>1.271155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1.790637</v>
      </c>
      <c r="CL77">
        <v>1.855261</v>
      </c>
      <c r="CM77">
        <v>3.362412</v>
      </c>
      <c r="CN77">
        <v>1.696016</v>
      </c>
      <c r="CO77">
        <v>4.1115539999999999</v>
      </c>
      <c r="CP77">
        <v>4.0770879999999998</v>
      </c>
      <c r="CQ77">
        <v>3.2892429999999999</v>
      </c>
      <c r="CR77">
        <v>0.79042900000000005</v>
      </c>
      <c r="CS77">
        <v>2.6747749999999999</v>
      </c>
      <c r="CT77">
        <v>0.47863099999999997</v>
      </c>
      <c r="CU77">
        <v>1.194261</v>
      </c>
      <c r="CV77">
        <v>0.73987899999999995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77.904250999999988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628.43726400000003</v>
      </c>
      <c r="M78">
        <v>88.961607999999998</v>
      </c>
      <c r="N78">
        <v>114.08019400000001</v>
      </c>
      <c r="O78">
        <v>119.47385</v>
      </c>
      <c r="P78">
        <v>112.519775</v>
      </c>
      <c r="Q78">
        <v>20.644033</v>
      </c>
      <c r="R78">
        <v>39.953834000000001</v>
      </c>
      <c r="S78">
        <v>24.932994000000001</v>
      </c>
      <c r="T78">
        <v>0.53614399999999995</v>
      </c>
      <c r="U78">
        <v>334.10866499999997</v>
      </c>
      <c r="V78">
        <v>17.367332000000001</v>
      </c>
      <c r="W78">
        <v>43.004492999999997</v>
      </c>
      <c r="X78">
        <v>94.150716000000003</v>
      </c>
      <c r="Y78">
        <v>0</v>
      </c>
      <c r="Z78">
        <v>12.549215999999999</v>
      </c>
      <c r="AA78">
        <v>17.017785</v>
      </c>
      <c r="AB78">
        <v>26.258495</v>
      </c>
      <c r="AC78">
        <v>19.21949</v>
      </c>
      <c r="AD78">
        <v>27.091452</v>
      </c>
      <c r="AE78">
        <v>49.027523000000002</v>
      </c>
      <c r="AF78">
        <v>29.473368000000001</v>
      </c>
      <c r="AG78">
        <v>43.436855000000001</v>
      </c>
      <c r="AH78">
        <v>69.311643000000004</v>
      </c>
      <c r="AI78">
        <v>16.416537999999999</v>
      </c>
      <c r="AJ78">
        <v>0</v>
      </c>
      <c r="AK78">
        <v>52.247712</v>
      </c>
      <c r="AL78">
        <v>51.174945000000001</v>
      </c>
      <c r="AM78">
        <v>15.684625</v>
      </c>
      <c r="AN78">
        <v>0.61892999999999998</v>
      </c>
      <c r="AO78">
        <v>0</v>
      </c>
      <c r="AP78">
        <v>1.8396440000000001</v>
      </c>
      <c r="AQ78">
        <v>62.430138999999997</v>
      </c>
      <c r="AR78">
        <v>12.683635000000001</v>
      </c>
      <c r="AS78">
        <v>10.045577</v>
      </c>
      <c r="AT78">
        <v>7.1789680000000002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77.241193999999979</v>
      </c>
      <c r="BA78">
        <f t="shared" si="4"/>
        <v>2895.1542000000004</v>
      </c>
      <c r="BD78">
        <v>5.1100000000000003</v>
      </c>
      <c r="BE78">
        <v>1.84</v>
      </c>
      <c r="BF78">
        <v>2.15</v>
      </c>
      <c r="BG78">
        <v>1.71</v>
      </c>
      <c r="BH78">
        <v>6.03</v>
      </c>
      <c r="BI78">
        <v>1.27</v>
      </c>
      <c r="BJ78">
        <v>0.84</v>
      </c>
      <c r="BK78">
        <v>1.76</v>
      </c>
      <c r="BL78">
        <v>0</v>
      </c>
      <c r="BM78">
        <v>0.14000000000000001</v>
      </c>
      <c r="BN78">
        <v>2.2400000000000002</v>
      </c>
      <c r="BO78">
        <v>3.61</v>
      </c>
      <c r="BP78">
        <v>0.26</v>
      </c>
      <c r="BQ78">
        <v>1.92</v>
      </c>
      <c r="BR78">
        <v>2.1</v>
      </c>
      <c r="BS78">
        <v>1.1599999999999999</v>
      </c>
      <c r="BT78">
        <v>2.8428770000000001</v>
      </c>
      <c r="BU78">
        <v>1.2848599999999999</v>
      </c>
      <c r="BV78">
        <v>1.911114</v>
      </c>
      <c r="BW78">
        <v>1.859899</v>
      </c>
      <c r="BX78">
        <v>1.875907</v>
      </c>
      <c r="BY78">
        <v>2.5697209999999999</v>
      </c>
      <c r="BZ78">
        <v>1.271155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1.790637</v>
      </c>
      <c r="CL78">
        <v>1.855261</v>
      </c>
      <c r="CM78">
        <v>3.362412</v>
      </c>
      <c r="CN78">
        <v>1.696016</v>
      </c>
      <c r="CO78">
        <v>4.1115539999999999</v>
      </c>
      <c r="CP78">
        <v>4.0770879999999998</v>
      </c>
      <c r="CQ78">
        <v>3.2892429999999999</v>
      </c>
      <c r="CR78">
        <v>0.79042900000000005</v>
      </c>
      <c r="CS78">
        <v>2.6747749999999999</v>
      </c>
      <c r="CT78">
        <v>0.47863099999999997</v>
      </c>
      <c r="CU78">
        <v>0.79617400000000005</v>
      </c>
      <c r="CV78">
        <v>0.55490899999999999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77.241193999999979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628.43726400000003</v>
      </c>
      <c r="M79">
        <v>88.961607999999998</v>
      </c>
      <c r="N79">
        <v>114.08019400000001</v>
      </c>
      <c r="O79">
        <v>119.47385</v>
      </c>
      <c r="P79">
        <v>112.519775</v>
      </c>
      <c r="Q79">
        <v>20.644033</v>
      </c>
      <c r="R79">
        <v>39.953834000000001</v>
      </c>
      <c r="S79">
        <v>24.932994000000001</v>
      </c>
      <c r="T79">
        <v>0.53614399999999995</v>
      </c>
      <c r="U79">
        <v>334.10866499999997</v>
      </c>
      <c r="V79">
        <v>17.367332000000001</v>
      </c>
      <c r="W79">
        <v>43.004492999999997</v>
      </c>
      <c r="X79">
        <v>94.150716000000003</v>
      </c>
      <c r="Y79">
        <v>0</v>
      </c>
      <c r="Z79">
        <v>6.8454100000000002</v>
      </c>
      <c r="AA79">
        <v>11.042652</v>
      </c>
      <c r="AB79">
        <v>13.022938</v>
      </c>
      <c r="AC79">
        <v>9.6002709999999993</v>
      </c>
      <c r="AD79">
        <v>18.060967999999999</v>
      </c>
      <c r="AE79">
        <v>49.027523000000002</v>
      </c>
      <c r="AF79">
        <v>26.263397000000001</v>
      </c>
      <c r="AG79">
        <v>43.436855000000001</v>
      </c>
      <c r="AH79">
        <v>42.466242999999999</v>
      </c>
      <c r="AI79">
        <v>3.7884319999999998</v>
      </c>
      <c r="AJ79">
        <v>0</v>
      </c>
      <c r="AK79">
        <v>52.247712</v>
      </c>
      <c r="AL79">
        <v>51.174945000000001</v>
      </c>
      <c r="AM79">
        <v>5.1489929999999999</v>
      </c>
      <c r="AN79">
        <v>0.61892999999999998</v>
      </c>
      <c r="AO79">
        <v>0</v>
      </c>
      <c r="AP79">
        <v>1.8396440000000001</v>
      </c>
      <c r="AQ79">
        <v>62.430138999999997</v>
      </c>
      <c r="AR79">
        <v>12.683635000000001</v>
      </c>
      <c r="AS79">
        <v>10.045577</v>
      </c>
      <c r="AT79">
        <v>7.1789680000000002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76.49095299999999</v>
      </c>
      <c r="BA79">
        <f t="shared" si="4"/>
        <v>2797.6206509999997</v>
      </c>
      <c r="BD79">
        <v>5.1100000000000003</v>
      </c>
      <c r="BE79">
        <v>1.84</v>
      </c>
      <c r="BF79">
        <v>2.15</v>
      </c>
      <c r="BG79">
        <v>1.71</v>
      </c>
      <c r="BH79">
        <v>6.03</v>
      </c>
      <c r="BI79">
        <v>1.27</v>
      </c>
      <c r="BJ79">
        <v>0.84</v>
      </c>
      <c r="BK79">
        <v>1.76</v>
      </c>
      <c r="BL79">
        <v>0</v>
      </c>
      <c r="BM79">
        <v>0.14000000000000001</v>
      </c>
      <c r="BN79">
        <v>2.2400000000000002</v>
      </c>
      <c r="BO79">
        <v>3.61</v>
      </c>
      <c r="BP79">
        <v>0.26</v>
      </c>
      <c r="BQ79">
        <v>1.92</v>
      </c>
      <c r="BR79">
        <v>2.1</v>
      </c>
      <c r="BS79">
        <v>1.05</v>
      </c>
      <c r="BT79">
        <v>2.8428770000000001</v>
      </c>
      <c r="BU79">
        <v>1.2848599999999999</v>
      </c>
      <c r="BV79">
        <v>1.911114</v>
      </c>
      <c r="BW79">
        <v>1.859899</v>
      </c>
      <c r="BX79">
        <v>1.875907</v>
      </c>
      <c r="BY79">
        <v>2.5697209999999999</v>
      </c>
      <c r="BZ79">
        <v>1.271155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1.790637</v>
      </c>
      <c r="CL79">
        <v>1.855261</v>
      </c>
      <c r="CM79">
        <v>3.362412</v>
      </c>
      <c r="CN79">
        <v>1.696016</v>
      </c>
      <c r="CO79">
        <v>4.1115539999999999</v>
      </c>
      <c r="CP79">
        <v>4.0770879999999998</v>
      </c>
      <c r="CQ79">
        <v>3.2892429999999999</v>
      </c>
      <c r="CR79">
        <v>0.79042900000000005</v>
      </c>
      <c r="CS79">
        <v>2.6747749999999999</v>
      </c>
      <c r="CT79">
        <v>5.2847999999999999E-2</v>
      </c>
      <c r="CU79">
        <v>0.79617400000000005</v>
      </c>
      <c r="CV79">
        <v>0.340451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76.49095299999999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628.43726400000003</v>
      </c>
      <c r="M80">
        <v>88.961607999999998</v>
      </c>
      <c r="N80">
        <v>114.08019400000001</v>
      </c>
      <c r="O80">
        <v>119.47385</v>
      </c>
      <c r="P80">
        <v>112.519775</v>
      </c>
      <c r="Q80">
        <v>20.644033</v>
      </c>
      <c r="R80">
        <v>39.953834000000001</v>
      </c>
      <c r="S80">
        <v>24.932994000000001</v>
      </c>
      <c r="T80">
        <v>0.53614399999999995</v>
      </c>
      <c r="U80">
        <v>334.10866499999997</v>
      </c>
      <c r="V80">
        <v>17.367332000000001</v>
      </c>
      <c r="W80">
        <v>43.004492999999997</v>
      </c>
      <c r="X80">
        <v>94.150716000000003</v>
      </c>
      <c r="Y80">
        <v>0</v>
      </c>
      <c r="Z80">
        <v>6.2746079999999997</v>
      </c>
      <c r="AA80">
        <v>3.6304609999999999</v>
      </c>
      <c r="AB80">
        <v>3.3221780000000001</v>
      </c>
      <c r="AC80">
        <v>0</v>
      </c>
      <c r="AD80">
        <v>9.0304839999999995</v>
      </c>
      <c r="AE80">
        <v>49.027523000000002</v>
      </c>
      <c r="AF80">
        <v>26.263397000000001</v>
      </c>
      <c r="AG80">
        <v>43.436855000000001</v>
      </c>
      <c r="AH80">
        <v>19.175286</v>
      </c>
      <c r="AI80">
        <v>0</v>
      </c>
      <c r="AJ80">
        <v>0</v>
      </c>
      <c r="AK80">
        <v>52.247712</v>
      </c>
      <c r="AL80">
        <v>12.237487</v>
      </c>
      <c r="AM80">
        <v>0</v>
      </c>
      <c r="AN80">
        <v>0.61892999999999998</v>
      </c>
      <c r="AO80">
        <v>0</v>
      </c>
      <c r="AP80">
        <v>1.8396440000000001</v>
      </c>
      <c r="AQ80">
        <v>62.430138999999997</v>
      </c>
      <c r="AR80">
        <v>12.683635000000001</v>
      </c>
      <c r="AS80">
        <v>10.045577</v>
      </c>
      <c r="AT80">
        <v>7.1789680000000002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75.722051999999991</v>
      </c>
      <c r="BA80">
        <f t="shared" si="4"/>
        <v>2689.3714020000007</v>
      </c>
      <c r="BD80">
        <v>5.1100000000000003</v>
      </c>
      <c r="BE80">
        <v>1.84</v>
      </c>
      <c r="BF80">
        <v>2.15</v>
      </c>
      <c r="BG80">
        <v>1.71</v>
      </c>
      <c r="BH80">
        <v>6.03</v>
      </c>
      <c r="BI80">
        <v>1.27</v>
      </c>
      <c r="BJ80">
        <v>0.84</v>
      </c>
      <c r="BK80">
        <v>1.76</v>
      </c>
      <c r="BL80">
        <v>0</v>
      </c>
      <c r="BM80">
        <v>0.14000000000000001</v>
      </c>
      <c r="BN80">
        <v>2.2400000000000002</v>
      </c>
      <c r="BO80">
        <v>3.61</v>
      </c>
      <c r="BP80">
        <v>0.26</v>
      </c>
      <c r="BQ80">
        <v>1.92</v>
      </c>
      <c r="BR80">
        <v>2.1</v>
      </c>
      <c r="BS80">
        <v>0.98</v>
      </c>
      <c r="BT80">
        <v>2.8428770000000001</v>
      </c>
      <c r="BU80">
        <v>1.2848599999999999</v>
      </c>
      <c r="BV80">
        <v>1.911114</v>
      </c>
      <c r="BW80">
        <v>1.859899</v>
      </c>
      <c r="BX80">
        <v>1.875907</v>
      </c>
      <c r="BY80">
        <v>2.5697209999999999</v>
      </c>
      <c r="BZ80">
        <v>1.271155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1.790637</v>
      </c>
      <c r="CL80">
        <v>1.855261</v>
      </c>
      <c r="CM80">
        <v>3.362412</v>
      </c>
      <c r="CN80">
        <v>1.696016</v>
      </c>
      <c r="CO80">
        <v>4.1115539999999999</v>
      </c>
      <c r="CP80">
        <v>4.0770879999999998</v>
      </c>
      <c r="CQ80">
        <v>3.2892429999999999</v>
      </c>
      <c r="CR80">
        <v>0.79042900000000005</v>
      </c>
      <c r="CS80">
        <v>2.6747749999999999</v>
      </c>
      <c r="CT80">
        <v>0</v>
      </c>
      <c r="CU80">
        <v>0.33777099999999999</v>
      </c>
      <c r="CV80">
        <v>0.15280099999999999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75.722051999999991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656.03556400000002</v>
      </c>
      <c r="L81">
        <v>628.43726400000003</v>
      </c>
      <c r="M81">
        <v>88.961607999999998</v>
      </c>
      <c r="N81">
        <v>114.08019400000001</v>
      </c>
      <c r="O81">
        <v>119.47385</v>
      </c>
      <c r="P81">
        <v>112.519775</v>
      </c>
      <c r="Q81">
        <v>20.644033</v>
      </c>
      <c r="R81">
        <v>39.953834000000001</v>
      </c>
      <c r="S81">
        <v>24.932994000000001</v>
      </c>
      <c r="T81">
        <v>0.53614399999999995</v>
      </c>
      <c r="U81">
        <v>334.10866499999997</v>
      </c>
      <c r="V81">
        <v>17.367332000000001</v>
      </c>
      <c r="W81">
        <v>43.004492999999997</v>
      </c>
      <c r="X81">
        <v>94.150716000000003</v>
      </c>
      <c r="Y81">
        <v>0</v>
      </c>
      <c r="Z81">
        <v>6.2746079999999997</v>
      </c>
      <c r="AA81">
        <v>0</v>
      </c>
      <c r="AB81">
        <v>0</v>
      </c>
      <c r="AC81">
        <v>0</v>
      </c>
      <c r="AD81">
        <v>9.0304839999999995</v>
      </c>
      <c r="AE81">
        <v>30.537230000000001</v>
      </c>
      <c r="AF81">
        <v>26.263397000000001</v>
      </c>
      <c r="AG81">
        <v>43.436855000000001</v>
      </c>
      <c r="AH81">
        <v>0</v>
      </c>
      <c r="AI81">
        <v>0</v>
      </c>
      <c r="AJ81">
        <v>0</v>
      </c>
      <c r="AK81">
        <v>52.247712</v>
      </c>
      <c r="AL81">
        <v>2.4474969999999998</v>
      </c>
      <c r="AM81">
        <v>0</v>
      </c>
      <c r="AN81">
        <v>0.61892999999999998</v>
      </c>
      <c r="AO81">
        <v>0</v>
      </c>
      <c r="AP81">
        <v>1.8396440000000001</v>
      </c>
      <c r="AQ81">
        <v>62.430138999999997</v>
      </c>
      <c r="AR81">
        <v>15.854544000000001</v>
      </c>
      <c r="AS81">
        <v>10.045577</v>
      </c>
      <c r="AT81">
        <v>7.1789680000000002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75.121479999999991</v>
      </c>
      <c r="BA81">
        <f t="shared" si="4"/>
        <v>2637.533531</v>
      </c>
      <c r="BD81">
        <v>5.1100000000000003</v>
      </c>
      <c r="BE81">
        <v>1.84</v>
      </c>
      <c r="BF81">
        <v>2.15</v>
      </c>
      <c r="BG81">
        <v>1.71</v>
      </c>
      <c r="BH81">
        <v>6.03</v>
      </c>
      <c r="BI81">
        <v>1.27</v>
      </c>
      <c r="BJ81">
        <v>0.84</v>
      </c>
      <c r="BK81">
        <v>1.76</v>
      </c>
      <c r="BL81">
        <v>0</v>
      </c>
      <c r="BM81">
        <v>0.14000000000000001</v>
      </c>
      <c r="BN81">
        <v>2.2400000000000002</v>
      </c>
      <c r="BO81">
        <v>3.61</v>
      </c>
      <c r="BP81">
        <v>0.26</v>
      </c>
      <c r="BQ81">
        <v>1.92</v>
      </c>
      <c r="BR81">
        <v>2.1</v>
      </c>
      <c r="BS81">
        <v>0.87</v>
      </c>
      <c r="BT81">
        <v>2.8428770000000001</v>
      </c>
      <c r="BU81">
        <v>1.2848599999999999</v>
      </c>
      <c r="BV81">
        <v>1.911114</v>
      </c>
      <c r="BW81">
        <v>1.859899</v>
      </c>
      <c r="BX81">
        <v>1.875907</v>
      </c>
      <c r="BY81">
        <v>2.5697209999999999</v>
      </c>
      <c r="BZ81">
        <v>1.271155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1.790637</v>
      </c>
      <c r="CL81">
        <v>1.855261</v>
      </c>
      <c r="CM81">
        <v>3.362412</v>
      </c>
      <c r="CN81">
        <v>1.696016</v>
      </c>
      <c r="CO81">
        <v>4.1115539999999999</v>
      </c>
      <c r="CP81">
        <v>4.0770879999999998</v>
      </c>
      <c r="CQ81">
        <v>3.2892429999999999</v>
      </c>
      <c r="CR81">
        <v>0.79042900000000005</v>
      </c>
      <c r="CS81">
        <v>2.6747749999999999</v>
      </c>
      <c r="CT81">
        <v>0</v>
      </c>
      <c r="CU81">
        <v>0</v>
      </c>
      <c r="CV81">
        <v>0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75.121479999999991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656.03556400000002</v>
      </c>
      <c r="L82">
        <v>628.43726400000003</v>
      </c>
      <c r="M82">
        <v>88.961607999999998</v>
      </c>
      <c r="N82">
        <v>114.08019400000001</v>
      </c>
      <c r="O82">
        <v>119.47385</v>
      </c>
      <c r="P82">
        <v>112.519775</v>
      </c>
      <c r="Q82">
        <v>20.644033</v>
      </c>
      <c r="R82">
        <v>39.953834000000001</v>
      </c>
      <c r="S82">
        <v>24.932994000000001</v>
      </c>
      <c r="T82">
        <v>0.53614399999999995</v>
      </c>
      <c r="U82">
        <v>334.10866499999997</v>
      </c>
      <c r="V82">
        <v>17.367332000000001</v>
      </c>
      <c r="W82">
        <v>43.004492999999997</v>
      </c>
      <c r="X82">
        <v>94.150716000000003</v>
      </c>
      <c r="Y82">
        <v>0</v>
      </c>
      <c r="Z82">
        <v>6.2746079999999997</v>
      </c>
      <c r="AA82">
        <v>0</v>
      </c>
      <c r="AB82">
        <v>0</v>
      </c>
      <c r="AC82">
        <v>0</v>
      </c>
      <c r="AD82">
        <v>0</v>
      </c>
      <c r="AE82">
        <v>30.537230000000001</v>
      </c>
      <c r="AF82">
        <v>26.263397000000001</v>
      </c>
      <c r="AG82">
        <v>43.436855000000001</v>
      </c>
      <c r="AH82">
        <v>0</v>
      </c>
      <c r="AI82">
        <v>0</v>
      </c>
      <c r="AJ82">
        <v>0</v>
      </c>
      <c r="AK82">
        <v>52.247712</v>
      </c>
      <c r="AL82">
        <v>2.4474969999999998</v>
      </c>
      <c r="AM82">
        <v>0</v>
      </c>
      <c r="AN82">
        <v>0.61892999999999998</v>
      </c>
      <c r="AO82">
        <v>0</v>
      </c>
      <c r="AP82">
        <v>1.8396440000000001</v>
      </c>
      <c r="AQ82">
        <v>46.822603999999998</v>
      </c>
      <c r="AR82">
        <v>15.854544000000001</v>
      </c>
      <c r="AS82">
        <v>10.045577</v>
      </c>
      <c r="AT82">
        <v>7.1789680000000002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75.121479999999991</v>
      </c>
      <c r="BA82">
        <f t="shared" si="4"/>
        <v>2612.8955120000001</v>
      </c>
      <c r="BD82">
        <v>5.1100000000000003</v>
      </c>
      <c r="BE82">
        <v>1.84</v>
      </c>
      <c r="BF82">
        <v>2.15</v>
      </c>
      <c r="BG82">
        <v>1.71</v>
      </c>
      <c r="BH82">
        <v>6.03</v>
      </c>
      <c r="BI82">
        <v>1.27</v>
      </c>
      <c r="BJ82">
        <v>0.84</v>
      </c>
      <c r="BK82">
        <v>1.76</v>
      </c>
      <c r="BL82">
        <v>0</v>
      </c>
      <c r="BM82">
        <v>0.14000000000000001</v>
      </c>
      <c r="BN82">
        <v>2.2400000000000002</v>
      </c>
      <c r="BO82">
        <v>3.61</v>
      </c>
      <c r="BP82">
        <v>0.26</v>
      </c>
      <c r="BQ82">
        <v>1.92</v>
      </c>
      <c r="BR82">
        <v>2.1</v>
      </c>
      <c r="BS82">
        <v>0.87</v>
      </c>
      <c r="BT82">
        <v>2.8428770000000001</v>
      </c>
      <c r="BU82">
        <v>1.2848599999999999</v>
      </c>
      <c r="BV82">
        <v>1.911114</v>
      </c>
      <c r="BW82">
        <v>1.859899</v>
      </c>
      <c r="BX82">
        <v>1.875907</v>
      </c>
      <c r="BY82">
        <v>2.5697209999999999</v>
      </c>
      <c r="BZ82">
        <v>1.271155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1.790637</v>
      </c>
      <c r="CL82">
        <v>1.855261</v>
      </c>
      <c r="CM82">
        <v>3.362412</v>
      </c>
      <c r="CN82">
        <v>1.696016</v>
      </c>
      <c r="CO82">
        <v>4.1115539999999999</v>
      </c>
      <c r="CP82">
        <v>4.0770879999999998</v>
      </c>
      <c r="CQ82">
        <v>3.2892429999999999</v>
      </c>
      <c r="CR82">
        <v>0.79042900000000005</v>
      </c>
      <c r="CS82">
        <v>2.6747749999999999</v>
      </c>
      <c r="CT82">
        <v>0</v>
      </c>
      <c r="CU82">
        <v>0</v>
      </c>
      <c r="CV82">
        <v>0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75.121479999999991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656.03556400000002</v>
      </c>
      <c r="L83">
        <v>628.43726400000003</v>
      </c>
      <c r="M83">
        <v>88.961607999999998</v>
      </c>
      <c r="N83">
        <v>114.08019400000001</v>
      </c>
      <c r="O83">
        <v>119.47385</v>
      </c>
      <c r="P83">
        <v>112.519775</v>
      </c>
      <c r="Q83">
        <v>20.644033</v>
      </c>
      <c r="R83">
        <v>39.953834000000001</v>
      </c>
      <c r="S83">
        <v>24.932994000000001</v>
      </c>
      <c r="T83">
        <v>0.53614399999999995</v>
      </c>
      <c r="U83">
        <v>334.10866499999997</v>
      </c>
      <c r="V83">
        <v>17.367332000000001</v>
      </c>
      <c r="W83">
        <v>43.004492999999997</v>
      </c>
      <c r="X83">
        <v>94.150716000000003</v>
      </c>
      <c r="Y83">
        <v>0</v>
      </c>
      <c r="Z83">
        <v>1.05314</v>
      </c>
      <c r="AA83">
        <v>0</v>
      </c>
      <c r="AB83">
        <v>0</v>
      </c>
      <c r="AC83">
        <v>0</v>
      </c>
      <c r="AD83">
        <v>0</v>
      </c>
      <c r="AE83">
        <v>15.268615</v>
      </c>
      <c r="AF83">
        <v>17.508931</v>
      </c>
      <c r="AG83">
        <v>43.436855000000001</v>
      </c>
      <c r="AH83">
        <v>0</v>
      </c>
      <c r="AI83">
        <v>0</v>
      </c>
      <c r="AJ83">
        <v>0</v>
      </c>
      <c r="AK83">
        <v>52.247712</v>
      </c>
      <c r="AL83">
        <v>2.4474969999999998</v>
      </c>
      <c r="AM83">
        <v>0</v>
      </c>
      <c r="AN83">
        <v>0.61892999999999998</v>
      </c>
      <c r="AO83">
        <v>0</v>
      </c>
      <c r="AP83">
        <v>1.8396440000000001</v>
      </c>
      <c r="AQ83">
        <v>46.822603999999998</v>
      </c>
      <c r="AR83">
        <v>19.025452999999999</v>
      </c>
      <c r="AS83">
        <v>10.045577</v>
      </c>
      <c r="AT83">
        <v>7.1789680000000002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75.121479999999991</v>
      </c>
      <c r="BA83">
        <f t="shared" si="4"/>
        <v>2586.821872</v>
      </c>
      <c r="BD83">
        <v>5.1100000000000003</v>
      </c>
      <c r="BE83">
        <v>1.84</v>
      </c>
      <c r="BF83">
        <v>2.15</v>
      </c>
      <c r="BG83">
        <v>1.71</v>
      </c>
      <c r="BH83">
        <v>6.03</v>
      </c>
      <c r="BI83">
        <v>1.27</v>
      </c>
      <c r="BJ83">
        <v>0.84</v>
      </c>
      <c r="BK83">
        <v>1.76</v>
      </c>
      <c r="BL83">
        <v>0</v>
      </c>
      <c r="BM83">
        <v>0.14000000000000001</v>
      </c>
      <c r="BN83">
        <v>2.2400000000000002</v>
      </c>
      <c r="BO83">
        <v>3.61</v>
      </c>
      <c r="BP83">
        <v>0.26</v>
      </c>
      <c r="BQ83">
        <v>1.92</v>
      </c>
      <c r="BR83">
        <v>2.1</v>
      </c>
      <c r="BS83">
        <v>0.87</v>
      </c>
      <c r="BT83">
        <v>2.8428770000000001</v>
      </c>
      <c r="BU83">
        <v>1.2848599999999999</v>
      </c>
      <c r="BV83">
        <v>1.911114</v>
      </c>
      <c r="BW83">
        <v>1.859899</v>
      </c>
      <c r="BX83">
        <v>1.875907</v>
      </c>
      <c r="BY83">
        <v>2.5697209999999999</v>
      </c>
      <c r="BZ83">
        <v>1.271155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1.790637</v>
      </c>
      <c r="CL83">
        <v>1.855261</v>
      </c>
      <c r="CM83">
        <v>3.362412</v>
      </c>
      <c r="CN83">
        <v>1.696016</v>
      </c>
      <c r="CO83">
        <v>4.1115539999999999</v>
      </c>
      <c r="CP83">
        <v>4.0770879999999998</v>
      </c>
      <c r="CQ83">
        <v>3.2892429999999999</v>
      </c>
      <c r="CR83">
        <v>0.79042900000000005</v>
      </c>
      <c r="CS83">
        <v>2.6747749999999999</v>
      </c>
      <c r="CT83">
        <v>0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75.121479999999991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656.03556400000002</v>
      </c>
      <c r="L84">
        <v>628.43726400000003</v>
      </c>
      <c r="M84">
        <v>88.961607999999998</v>
      </c>
      <c r="N84">
        <v>114.08019400000001</v>
      </c>
      <c r="O84">
        <v>119.47385</v>
      </c>
      <c r="P84">
        <v>112.519775</v>
      </c>
      <c r="Q84">
        <v>20.644033</v>
      </c>
      <c r="R84">
        <v>39.953834000000001</v>
      </c>
      <c r="S84">
        <v>24.932994000000001</v>
      </c>
      <c r="T84">
        <v>0.53614399999999995</v>
      </c>
      <c r="U84">
        <v>334.10866499999997</v>
      </c>
      <c r="V84">
        <v>17.367332000000001</v>
      </c>
      <c r="W84">
        <v>43.004492999999997</v>
      </c>
      <c r="X84">
        <v>94.150716000000003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17.508931</v>
      </c>
      <c r="AG84">
        <v>43.436855000000001</v>
      </c>
      <c r="AH84">
        <v>0</v>
      </c>
      <c r="AI84">
        <v>0</v>
      </c>
      <c r="AJ84">
        <v>0</v>
      </c>
      <c r="AK84">
        <v>52.247712</v>
      </c>
      <c r="AL84">
        <v>2.4474969999999998</v>
      </c>
      <c r="AM84">
        <v>0</v>
      </c>
      <c r="AN84">
        <v>0.61892999999999998</v>
      </c>
      <c r="AO84">
        <v>0</v>
      </c>
      <c r="AP84">
        <v>1.8396440000000001</v>
      </c>
      <c r="AQ84">
        <v>31.215070000000001</v>
      </c>
      <c r="AR84">
        <v>19.025452999999999</v>
      </c>
      <c r="AS84">
        <v>10.045577</v>
      </c>
      <c r="AT84">
        <v>7.1789680000000002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75.121479999999991</v>
      </c>
      <c r="BA84">
        <f t="shared" si="4"/>
        <v>2554.8925830000003</v>
      </c>
      <c r="BD84">
        <v>5.1100000000000003</v>
      </c>
      <c r="BE84">
        <v>1.84</v>
      </c>
      <c r="BF84">
        <v>2.15</v>
      </c>
      <c r="BG84">
        <v>1.71</v>
      </c>
      <c r="BH84">
        <v>6.03</v>
      </c>
      <c r="BI84">
        <v>1.27</v>
      </c>
      <c r="BJ84">
        <v>0.84</v>
      </c>
      <c r="BK84">
        <v>1.76</v>
      </c>
      <c r="BL84">
        <v>0</v>
      </c>
      <c r="BM84">
        <v>0.14000000000000001</v>
      </c>
      <c r="BN84">
        <v>2.2400000000000002</v>
      </c>
      <c r="BO84">
        <v>3.61</v>
      </c>
      <c r="BP84">
        <v>0.26</v>
      </c>
      <c r="BQ84">
        <v>1.92</v>
      </c>
      <c r="BR84">
        <v>2.1</v>
      </c>
      <c r="BS84">
        <v>0.87</v>
      </c>
      <c r="BT84">
        <v>2.8428770000000001</v>
      </c>
      <c r="BU84">
        <v>1.2848599999999999</v>
      </c>
      <c r="BV84">
        <v>1.911114</v>
      </c>
      <c r="BW84">
        <v>1.859899</v>
      </c>
      <c r="BX84">
        <v>1.875907</v>
      </c>
      <c r="BY84">
        <v>2.5697209999999999</v>
      </c>
      <c r="BZ84">
        <v>1.271155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1.790637</v>
      </c>
      <c r="CL84">
        <v>1.855261</v>
      </c>
      <c r="CM84">
        <v>3.362412</v>
      </c>
      <c r="CN84">
        <v>1.696016</v>
      </c>
      <c r="CO84">
        <v>4.1115539999999999</v>
      </c>
      <c r="CP84">
        <v>4.0770879999999998</v>
      </c>
      <c r="CQ84">
        <v>3.2892429999999999</v>
      </c>
      <c r="CR84">
        <v>0.79042900000000005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75.121479999999991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656.03556400000002</v>
      </c>
      <c r="L85">
        <v>628.43726400000003</v>
      </c>
      <c r="M85">
        <v>88.961607999999998</v>
      </c>
      <c r="N85">
        <v>114.08019400000001</v>
      </c>
      <c r="O85">
        <v>119.47385</v>
      </c>
      <c r="P85">
        <v>112.519775</v>
      </c>
      <c r="Q85">
        <v>20.644033</v>
      </c>
      <c r="R85">
        <v>39.953834000000001</v>
      </c>
      <c r="S85">
        <v>24.932994000000001</v>
      </c>
      <c r="T85">
        <v>0.53614399999999995</v>
      </c>
      <c r="U85">
        <v>334.10866499999997</v>
      </c>
      <c r="V85">
        <v>17.367332000000001</v>
      </c>
      <c r="W85">
        <v>43.004492999999997</v>
      </c>
      <c r="X85">
        <v>94.150716000000003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8.7544660000000007</v>
      </c>
      <c r="AG85">
        <v>43.436855000000001</v>
      </c>
      <c r="AH85">
        <v>0</v>
      </c>
      <c r="AI85">
        <v>0</v>
      </c>
      <c r="AJ85">
        <v>0</v>
      </c>
      <c r="AK85">
        <v>52.247712</v>
      </c>
      <c r="AL85">
        <v>2.4474969999999998</v>
      </c>
      <c r="AM85">
        <v>0</v>
      </c>
      <c r="AN85">
        <v>0.61892999999999998</v>
      </c>
      <c r="AO85">
        <v>0</v>
      </c>
      <c r="AP85">
        <v>1.8396440000000001</v>
      </c>
      <c r="AQ85">
        <v>15.607535</v>
      </c>
      <c r="AR85">
        <v>24.310300999999999</v>
      </c>
      <c r="AS85">
        <v>12.878945</v>
      </c>
      <c r="AT85">
        <v>7.1789680000000002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75.141488999999993</v>
      </c>
      <c r="BA85">
        <f t="shared" si="4"/>
        <v>2538.6688080000004</v>
      </c>
      <c r="BD85">
        <v>5.1100000000000003</v>
      </c>
      <c r="BE85">
        <v>1.84</v>
      </c>
      <c r="BF85">
        <v>2.15</v>
      </c>
      <c r="BG85">
        <v>1.71</v>
      </c>
      <c r="BH85">
        <v>6.03</v>
      </c>
      <c r="BI85">
        <v>1.27</v>
      </c>
      <c r="BJ85">
        <v>0.84</v>
      </c>
      <c r="BK85">
        <v>1.76</v>
      </c>
      <c r="BL85">
        <v>0</v>
      </c>
      <c r="BM85">
        <v>0.14000000000000001</v>
      </c>
      <c r="BN85">
        <v>2.2400000000000002</v>
      </c>
      <c r="BO85">
        <v>3.61</v>
      </c>
      <c r="BP85">
        <v>0.26</v>
      </c>
      <c r="BQ85">
        <v>1.92</v>
      </c>
      <c r="BR85">
        <v>2.1</v>
      </c>
      <c r="BS85">
        <v>0.87</v>
      </c>
      <c r="BT85">
        <v>2.8428770000000001</v>
      </c>
      <c r="BU85">
        <v>1.2848599999999999</v>
      </c>
      <c r="BV85">
        <v>1.9311229999999999</v>
      </c>
      <c r="BW85">
        <v>1.859899</v>
      </c>
      <c r="BX85">
        <v>1.875907</v>
      </c>
      <c r="BY85">
        <v>2.5697209999999999</v>
      </c>
      <c r="BZ85">
        <v>1.271155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1.790637</v>
      </c>
      <c r="CL85">
        <v>1.855261</v>
      </c>
      <c r="CM85">
        <v>3.362412</v>
      </c>
      <c r="CN85">
        <v>1.696016</v>
      </c>
      <c r="CO85">
        <v>4.1115539999999999</v>
      </c>
      <c r="CP85">
        <v>4.0770879999999998</v>
      </c>
      <c r="CQ85">
        <v>3.2892429999999999</v>
      </c>
      <c r="CR85">
        <v>0.79042900000000005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75.141488999999993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656.03556400000002</v>
      </c>
      <c r="L86">
        <v>628.43726400000003</v>
      </c>
      <c r="M86">
        <v>88.961607999999998</v>
      </c>
      <c r="N86">
        <v>114.08019400000001</v>
      </c>
      <c r="O86">
        <v>119.47385</v>
      </c>
      <c r="P86">
        <v>112.519775</v>
      </c>
      <c r="Q86">
        <v>20.644033</v>
      </c>
      <c r="R86">
        <v>39.953834000000001</v>
      </c>
      <c r="S86">
        <v>24.932994000000001</v>
      </c>
      <c r="T86">
        <v>0.53614399999999995</v>
      </c>
      <c r="U86">
        <v>334.10866499999997</v>
      </c>
      <c r="V86">
        <v>17.367332000000001</v>
      </c>
      <c r="W86">
        <v>43.004492999999997</v>
      </c>
      <c r="X86">
        <v>94.150716000000003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8.7544660000000007</v>
      </c>
      <c r="AG86">
        <v>43.436855000000001</v>
      </c>
      <c r="AH86">
        <v>0</v>
      </c>
      <c r="AI86">
        <v>0</v>
      </c>
      <c r="AJ86">
        <v>0</v>
      </c>
      <c r="AK86">
        <v>52.247712</v>
      </c>
      <c r="AL86">
        <v>2.4474969999999998</v>
      </c>
      <c r="AM86">
        <v>0</v>
      </c>
      <c r="AN86">
        <v>0.61892999999999998</v>
      </c>
      <c r="AO86">
        <v>0</v>
      </c>
      <c r="AP86">
        <v>1.8396440000000001</v>
      </c>
      <c r="AQ86">
        <v>5.6869560000000003</v>
      </c>
      <c r="AR86">
        <v>24.310300999999999</v>
      </c>
      <c r="AS86">
        <v>12.878945</v>
      </c>
      <c r="AT86">
        <v>7.1789680000000002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75.142140999999995</v>
      </c>
      <c r="BA86">
        <f t="shared" si="4"/>
        <v>2528.748881</v>
      </c>
      <c r="BD86">
        <v>5.1100000000000003</v>
      </c>
      <c r="BE86">
        <v>1.84</v>
      </c>
      <c r="BF86">
        <v>2.15</v>
      </c>
      <c r="BG86">
        <v>1.71</v>
      </c>
      <c r="BH86">
        <v>6.03</v>
      </c>
      <c r="BI86">
        <v>1.27</v>
      </c>
      <c r="BJ86">
        <v>0.84</v>
      </c>
      <c r="BK86">
        <v>1.76</v>
      </c>
      <c r="BL86">
        <v>0</v>
      </c>
      <c r="BM86">
        <v>0.14000000000000001</v>
      </c>
      <c r="BN86">
        <v>2.2400000000000002</v>
      </c>
      <c r="BO86">
        <v>3.61</v>
      </c>
      <c r="BP86">
        <v>0.26</v>
      </c>
      <c r="BQ86">
        <v>1.92</v>
      </c>
      <c r="BR86">
        <v>2.1</v>
      </c>
      <c r="BS86">
        <v>0.87</v>
      </c>
      <c r="BT86">
        <v>2.8428770000000001</v>
      </c>
      <c r="BU86">
        <v>1.2848599999999999</v>
      </c>
      <c r="BV86">
        <v>1.931775</v>
      </c>
      <c r="BW86">
        <v>1.859899</v>
      </c>
      <c r="BX86">
        <v>1.875907</v>
      </c>
      <c r="BY86">
        <v>2.5697209999999999</v>
      </c>
      <c r="BZ86">
        <v>1.271155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1.790637</v>
      </c>
      <c r="CL86">
        <v>1.855261</v>
      </c>
      <c r="CM86">
        <v>3.362412</v>
      </c>
      <c r="CN86">
        <v>1.696016</v>
      </c>
      <c r="CO86">
        <v>4.1115539999999999</v>
      </c>
      <c r="CP86">
        <v>4.0770879999999998</v>
      </c>
      <c r="CQ86">
        <v>3.2892429999999999</v>
      </c>
      <c r="CR86">
        <v>0.79042900000000005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75.142140999999995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656.03556400000002</v>
      </c>
      <c r="L87">
        <v>628.43726400000003</v>
      </c>
      <c r="M87">
        <v>88.961607999999998</v>
      </c>
      <c r="N87">
        <v>114.08019400000001</v>
      </c>
      <c r="O87">
        <v>119.47385</v>
      </c>
      <c r="P87">
        <v>112.519775</v>
      </c>
      <c r="Q87">
        <v>20.644033</v>
      </c>
      <c r="R87">
        <v>39.953834000000001</v>
      </c>
      <c r="S87">
        <v>24.932994000000001</v>
      </c>
      <c r="T87">
        <v>0.53614399999999995</v>
      </c>
      <c r="U87">
        <v>334.10866499999997</v>
      </c>
      <c r="V87">
        <v>17.367332000000001</v>
      </c>
      <c r="W87">
        <v>43.004492999999997</v>
      </c>
      <c r="X87">
        <v>94.150716000000003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8.7544660000000007</v>
      </c>
      <c r="AG87">
        <v>43.436855000000001</v>
      </c>
      <c r="AH87">
        <v>0</v>
      </c>
      <c r="AI87">
        <v>0</v>
      </c>
      <c r="AJ87">
        <v>0</v>
      </c>
      <c r="AK87">
        <v>52.247712</v>
      </c>
      <c r="AL87">
        <v>2.4474969999999998</v>
      </c>
      <c r="AM87">
        <v>0</v>
      </c>
      <c r="AN87">
        <v>0.61892999999999998</v>
      </c>
      <c r="AO87">
        <v>0</v>
      </c>
      <c r="AP87">
        <v>1.1037859999999999</v>
      </c>
      <c r="AQ87">
        <v>0</v>
      </c>
      <c r="AR87">
        <v>21.139392000000001</v>
      </c>
      <c r="AS87">
        <v>15.454734</v>
      </c>
      <c r="AT87">
        <v>7.1789680000000002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74.876666999999998</v>
      </c>
      <c r="BA87">
        <f t="shared" si="4"/>
        <v>2521.4654730000002</v>
      </c>
      <c r="BD87">
        <v>5.1100000000000003</v>
      </c>
      <c r="BE87">
        <v>1.84</v>
      </c>
      <c r="BF87">
        <v>2.15</v>
      </c>
      <c r="BG87">
        <v>1.71</v>
      </c>
      <c r="BH87">
        <v>6.03</v>
      </c>
      <c r="BI87">
        <v>1.27</v>
      </c>
      <c r="BJ87">
        <v>0.84</v>
      </c>
      <c r="BK87">
        <v>1.76</v>
      </c>
      <c r="BL87">
        <v>0</v>
      </c>
      <c r="BM87">
        <v>0.15</v>
      </c>
      <c r="BN87">
        <v>2.2400000000000002</v>
      </c>
      <c r="BO87">
        <v>3.61</v>
      </c>
      <c r="BP87">
        <v>0.26</v>
      </c>
      <c r="BQ87">
        <v>1.92</v>
      </c>
      <c r="BR87">
        <v>2.1</v>
      </c>
      <c r="BS87">
        <v>0.87</v>
      </c>
      <c r="BT87">
        <v>2.8428770000000001</v>
      </c>
      <c r="BU87">
        <v>1.2848599999999999</v>
      </c>
      <c r="BV87">
        <v>1.931775</v>
      </c>
      <c r="BW87">
        <v>1.859899</v>
      </c>
      <c r="BX87">
        <v>1.875907</v>
      </c>
      <c r="BY87">
        <v>2.2942469999999999</v>
      </c>
      <c r="BZ87">
        <v>1.271155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1.790637</v>
      </c>
      <c r="CL87">
        <v>1.855261</v>
      </c>
      <c r="CM87">
        <v>3.362412</v>
      </c>
      <c r="CN87">
        <v>1.696016</v>
      </c>
      <c r="CO87">
        <v>4.1115539999999999</v>
      </c>
      <c r="CP87">
        <v>4.0770879999999998</v>
      </c>
      <c r="CQ87">
        <v>3.2892429999999999</v>
      </c>
      <c r="CR87">
        <v>0.79042900000000005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74.876666999999998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628.43726400000003</v>
      </c>
      <c r="M88">
        <v>88.961607999999998</v>
      </c>
      <c r="N88">
        <v>114.08019400000001</v>
      </c>
      <c r="O88">
        <v>119.47385</v>
      </c>
      <c r="P88">
        <v>112.519775</v>
      </c>
      <c r="Q88">
        <v>20.644033</v>
      </c>
      <c r="R88">
        <v>39.953834000000001</v>
      </c>
      <c r="S88">
        <v>24.932994000000001</v>
      </c>
      <c r="T88">
        <v>0.53614399999999995</v>
      </c>
      <c r="U88">
        <v>334.10866499999997</v>
      </c>
      <c r="V88">
        <v>17.367332000000001</v>
      </c>
      <c r="W88">
        <v>43.004492999999997</v>
      </c>
      <c r="X88">
        <v>94.150716000000003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8.7544660000000007</v>
      </c>
      <c r="AG88">
        <v>43.436855000000001</v>
      </c>
      <c r="AH88">
        <v>0</v>
      </c>
      <c r="AI88">
        <v>0</v>
      </c>
      <c r="AJ88">
        <v>0</v>
      </c>
      <c r="AK88">
        <v>52.247712</v>
      </c>
      <c r="AL88">
        <v>2.4474969999999998</v>
      </c>
      <c r="AM88">
        <v>0</v>
      </c>
      <c r="AN88">
        <v>0.61892999999999998</v>
      </c>
      <c r="AO88">
        <v>0</v>
      </c>
      <c r="AP88">
        <v>1.1037859999999999</v>
      </c>
      <c r="AQ88">
        <v>0</v>
      </c>
      <c r="AR88">
        <v>21.139392000000001</v>
      </c>
      <c r="AS88">
        <v>15.454734</v>
      </c>
      <c r="AT88">
        <v>7.1789680000000002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74.876666999999998</v>
      </c>
      <c r="BA88">
        <f t="shared" si="4"/>
        <v>2521.4654730000002</v>
      </c>
      <c r="BD88">
        <v>5.1100000000000003</v>
      </c>
      <c r="BE88">
        <v>1.84</v>
      </c>
      <c r="BF88">
        <v>2.15</v>
      </c>
      <c r="BG88">
        <v>1.71</v>
      </c>
      <c r="BH88">
        <v>6.03</v>
      </c>
      <c r="BI88">
        <v>1.27</v>
      </c>
      <c r="BJ88">
        <v>0.84</v>
      </c>
      <c r="BK88">
        <v>1.76</v>
      </c>
      <c r="BL88">
        <v>0</v>
      </c>
      <c r="BM88">
        <v>0.15</v>
      </c>
      <c r="BN88">
        <v>2.2400000000000002</v>
      </c>
      <c r="BO88">
        <v>3.61</v>
      </c>
      <c r="BP88">
        <v>0.26</v>
      </c>
      <c r="BQ88">
        <v>1.92</v>
      </c>
      <c r="BR88">
        <v>2.1</v>
      </c>
      <c r="BS88">
        <v>0.87</v>
      </c>
      <c r="BT88">
        <v>2.8428770000000001</v>
      </c>
      <c r="BU88">
        <v>1.2848599999999999</v>
      </c>
      <c r="BV88">
        <v>1.931775</v>
      </c>
      <c r="BW88">
        <v>1.859899</v>
      </c>
      <c r="BX88">
        <v>1.875907</v>
      </c>
      <c r="BY88">
        <v>2.2942469999999999</v>
      </c>
      <c r="BZ88">
        <v>1.271155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1.790637</v>
      </c>
      <c r="CL88">
        <v>1.855261</v>
      </c>
      <c r="CM88">
        <v>3.362412</v>
      </c>
      <c r="CN88">
        <v>1.696016</v>
      </c>
      <c r="CO88">
        <v>4.1115539999999999</v>
      </c>
      <c r="CP88">
        <v>4.0770879999999998</v>
      </c>
      <c r="CQ88">
        <v>3.2892429999999999</v>
      </c>
      <c r="CR88">
        <v>0.79042900000000005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74.876666999999998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656.03556400000002</v>
      </c>
      <c r="L89">
        <v>628.43726400000003</v>
      </c>
      <c r="M89">
        <v>88.961607999999998</v>
      </c>
      <c r="N89">
        <v>114.08019400000001</v>
      </c>
      <c r="O89">
        <v>119.47385</v>
      </c>
      <c r="P89">
        <v>117.757136</v>
      </c>
      <c r="Q89">
        <v>20.371269999999999</v>
      </c>
      <c r="R89">
        <v>39.423817</v>
      </c>
      <c r="S89">
        <v>24.603648</v>
      </c>
      <c r="T89">
        <v>0.53614399999999995</v>
      </c>
      <c r="U89">
        <v>334.10866499999997</v>
      </c>
      <c r="V89">
        <v>17.367332000000001</v>
      </c>
      <c r="W89">
        <v>43.560367999999997</v>
      </c>
      <c r="X89">
        <v>94.150716000000003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8.7544660000000007</v>
      </c>
      <c r="AG89">
        <v>43.436855000000001</v>
      </c>
      <c r="AH89">
        <v>0</v>
      </c>
      <c r="AI89">
        <v>0</v>
      </c>
      <c r="AJ89">
        <v>0</v>
      </c>
      <c r="AK89">
        <v>52.247712</v>
      </c>
      <c r="AL89">
        <v>2.4474969999999998</v>
      </c>
      <c r="AM89">
        <v>0</v>
      </c>
      <c r="AN89">
        <v>0.61892999999999998</v>
      </c>
      <c r="AO89">
        <v>0</v>
      </c>
      <c r="AP89">
        <v>1.1037859999999999</v>
      </c>
      <c r="AQ89">
        <v>0</v>
      </c>
      <c r="AR89">
        <v>19.025452999999999</v>
      </c>
      <c r="AS89">
        <v>15.454734</v>
      </c>
      <c r="AT89">
        <v>7.1789680000000002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74.876666999999998</v>
      </c>
      <c r="BA89">
        <f t="shared" si="4"/>
        <v>2524.0126440000004</v>
      </c>
      <c r="BD89">
        <v>5.1100000000000003</v>
      </c>
      <c r="BE89">
        <v>1.84</v>
      </c>
      <c r="BF89">
        <v>2.15</v>
      </c>
      <c r="BG89">
        <v>1.71</v>
      </c>
      <c r="BH89">
        <v>6.03</v>
      </c>
      <c r="BI89">
        <v>1.27</v>
      </c>
      <c r="BJ89">
        <v>0.84</v>
      </c>
      <c r="BK89">
        <v>1.76</v>
      </c>
      <c r="BL89">
        <v>0</v>
      </c>
      <c r="BM89">
        <v>0.15</v>
      </c>
      <c r="BN89">
        <v>2.2400000000000002</v>
      </c>
      <c r="BO89">
        <v>3.61</v>
      </c>
      <c r="BP89">
        <v>0.26</v>
      </c>
      <c r="BQ89">
        <v>1.92</v>
      </c>
      <c r="BR89">
        <v>2.1</v>
      </c>
      <c r="BS89">
        <v>0.87</v>
      </c>
      <c r="BT89">
        <v>2.8428770000000001</v>
      </c>
      <c r="BU89">
        <v>1.2848599999999999</v>
      </c>
      <c r="BV89">
        <v>1.931775</v>
      </c>
      <c r="BW89">
        <v>1.859899</v>
      </c>
      <c r="BX89">
        <v>1.875907</v>
      </c>
      <c r="BY89">
        <v>2.2942469999999999</v>
      </c>
      <c r="BZ89">
        <v>1.271155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1.790637</v>
      </c>
      <c r="CL89">
        <v>1.855261</v>
      </c>
      <c r="CM89">
        <v>3.362412</v>
      </c>
      <c r="CN89">
        <v>1.696016</v>
      </c>
      <c r="CO89">
        <v>4.1115539999999999</v>
      </c>
      <c r="CP89">
        <v>4.0770879999999998</v>
      </c>
      <c r="CQ89">
        <v>3.2892429999999999</v>
      </c>
      <c r="CR89">
        <v>0.79042900000000005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74.876666999999998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656.03556400000002</v>
      </c>
      <c r="L90">
        <v>628.43726400000003</v>
      </c>
      <c r="M90">
        <v>88.961607999999998</v>
      </c>
      <c r="N90">
        <v>114.08019400000001</v>
      </c>
      <c r="O90">
        <v>119.47385</v>
      </c>
      <c r="P90">
        <v>117.757136</v>
      </c>
      <c r="Q90">
        <v>20.371269999999999</v>
      </c>
      <c r="R90">
        <v>39.423817</v>
      </c>
      <c r="S90">
        <v>24.603648</v>
      </c>
      <c r="T90">
        <v>0.53614399999999995</v>
      </c>
      <c r="U90">
        <v>334.10866499999997</v>
      </c>
      <c r="V90">
        <v>17.367332000000001</v>
      </c>
      <c r="W90">
        <v>43.585635000000003</v>
      </c>
      <c r="X90">
        <v>94.150716000000003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8.7544660000000007</v>
      </c>
      <c r="AG90">
        <v>43.436855000000001</v>
      </c>
      <c r="AH90">
        <v>0</v>
      </c>
      <c r="AI90">
        <v>0</v>
      </c>
      <c r="AJ90">
        <v>0</v>
      </c>
      <c r="AK90">
        <v>52.247712</v>
      </c>
      <c r="AL90">
        <v>2.4474969999999998</v>
      </c>
      <c r="AM90">
        <v>0</v>
      </c>
      <c r="AN90">
        <v>0.61892999999999998</v>
      </c>
      <c r="AO90">
        <v>0</v>
      </c>
      <c r="AP90">
        <v>1.1037859999999999</v>
      </c>
      <c r="AQ90">
        <v>0</v>
      </c>
      <c r="AR90">
        <v>19.025452999999999</v>
      </c>
      <c r="AS90">
        <v>15.454734</v>
      </c>
      <c r="AT90">
        <v>7.1789680000000002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74.876666999999998</v>
      </c>
      <c r="BA90">
        <f t="shared" si="4"/>
        <v>2524.0379110000003</v>
      </c>
      <c r="BD90">
        <v>5.1100000000000003</v>
      </c>
      <c r="BE90">
        <v>1.84</v>
      </c>
      <c r="BF90">
        <v>2.15</v>
      </c>
      <c r="BG90">
        <v>1.71</v>
      </c>
      <c r="BH90">
        <v>6.03</v>
      </c>
      <c r="BI90">
        <v>1.27</v>
      </c>
      <c r="BJ90">
        <v>0.84</v>
      </c>
      <c r="BK90">
        <v>1.76</v>
      </c>
      <c r="BL90">
        <v>0</v>
      </c>
      <c r="BM90">
        <v>0.15</v>
      </c>
      <c r="BN90">
        <v>2.2400000000000002</v>
      </c>
      <c r="BO90">
        <v>3.61</v>
      </c>
      <c r="BP90">
        <v>0.26</v>
      </c>
      <c r="BQ90">
        <v>1.92</v>
      </c>
      <c r="BR90">
        <v>2.1</v>
      </c>
      <c r="BS90">
        <v>0.87</v>
      </c>
      <c r="BT90">
        <v>2.8428770000000001</v>
      </c>
      <c r="BU90">
        <v>1.2848599999999999</v>
      </c>
      <c r="BV90">
        <v>1.931775</v>
      </c>
      <c r="BW90">
        <v>1.859899</v>
      </c>
      <c r="BX90">
        <v>1.875907</v>
      </c>
      <c r="BY90">
        <v>2.2942469999999999</v>
      </c>
      <c r="BZ90">
        <v>1.271155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1.790637</v>
      </c>
      <c r="CL90">
        <v>1.855261</v>
      </c>
      <c r="CM90">
        <v>3.362412</v>
      </c>
      <c r="CN90">
        <v>1.696016</v>
      </c>
      <c r="CO90">
        <v>4.1115539999999999</v>
      </c>
      <c r="CP90">
        <v>4.0770879999999998</v>
      </c>
      <c r="CQ90">
        <v>3.2892429999999999</v>
      </c>
      <c r="CR90">
        <v>0.79042900000000005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74.876666999999998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580.13818500000002</v>
      </c>
      <c r="L91">
        <v>622.27256599999998</v>
      </c>
      <c r="M91">
        <v>88.961607999999998</v>
      </c>
      <c r="N91">
        <v>114.08019400000001</v>
      </c>
      <c r="O91">
        <v>119.47385</v>
      </c>
      <c r="P91">
        <v>117.757136</v>
      </c>
      <c r="Q91">
        <v>20.371269999999999</v>
      </c>
      <c r="R91">
        <v>39.423817</v>
      </c>
      <c r="S91">
        <v>24.603648</v>
      </c>
      <c r="T91">
        <v>0.53614399999999995</v>
      </c>
      <c r="U91">
        <v>334.10866499999997</v>
      </c>
      <c r="V91">
        <v>17.367332000000001</v>
      </c>
      <c r="W91">
        <v>43.585635000000003</v>
      </c>
      <c r="X91">
        <v>94.150716000000003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43.436855000000001</v>
      </c>
      <c r="AH91">
        <v>0</v>
      </c>
      <c r="AI91">
        <v>0</v>
      </c>
      <c r="AJ91">
        <v>0</v>
      </c>
      <c r="AK91">
        <v>52.247712</v>
      </c>
      <c r="AL91">
        <v>2.4474969999999998</v>
      </c>
      <c r="AM91">
        <v>0</v>
      </c>
      <c r="AN91">
        <v>0.61892999999999998</v>
      </c>
      <c r="AO91">
        <v>0</v>
      </c>
      <c r="AP91">
        <v>1.1037859999999999</v>
      </c>
      <c r="AQ91">
        <v>0</v>
      </c>
      <c r="AR91">
        <v>19.025452999999999</v>
      </c>
      <c r="AS91">
        <v>15.454734</v>
      </c>
      <c r="AT91">
        <v>7.1789680000000002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75.097973999999994</v>
      </c>
      <c r="BA91">
        <f t="shared" si="4"/>
        <v>2442.1971410000001</v>
      </c>
      <c r="BD91">
        <v>5.1100000000000003</v>
      </c>
      <c r="BE91">
        <v>1.84</v>
      </c>
      <c r="BF91">
        <v>2.15</v>
      </c>
      <c r="BG91">
        <v>1.71</v>
      </c>
      <c r="BH91">
        <v>6.03</v>
      </c>
      <c r="BI91">
        <v>1.3</v>
      </c>
      <c r="BJ91">
        <v>0.85</v>
      </c>
      <c r="BK91">
        <v>1.76</v>
      </c>
      <c r="BL91">
        <v>0</v>
      </c>
      <c r="BM91">
        <v>0.15</v>
      </c>
      <c r="BN91">
        <v>2.2400000000000002</v>
      </c>
      <c r="BO91">
        <v>3.61</v>
      </c>
      <c r="BP91">
        <v>0.26</v>
      </c>
      <c r="BQ91">
        <v>1.92</v>
      </c>
      <c r="BR91">
        <v>2.1</v>
      </c>
      <c r="BS91">
        <v>0.87</v>
      </c>
      <c r="BT91">
        <v>2.8428770000000001</v>
      </c>
      <c r="BU91">
        <v>1.2848599999999999</v>
      </c>
      <c r="BV91">
        <v>1.931775</v>
      </c>
      <c r="BW91">
        <v>1.859899</v>
      </c>
      <c r="BX91">
        <v>1.875907</v>
      </c>
      <c r="BY91">
        <v>2.4755539999999998</v>
      </c>
      <c r="BZ91">
        <v>1.271155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1.790637</v>
      </c>
      <c r="CL91">
        <v>1.855261</v>
      </c>
      <c r="CM91">
        <v>3.362412</v>
      </c>
      <c r="CN91">
        <v>1.696016</v>
      </c>
      <c r="CO91">
        <v>4.1115539999999999</v>
      </c>
      <c r="CP91">
        <v>4.0770879999999998</v>
      </c>
      <c r="CQ91">
        <v>3.2892429999999999</v>
      </c>
      <c r="CR91">
        <v>0.79042900000000005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75.097973999999994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526.59249899999998</v>
      </c>
      <c r="L92">
        <v>622.27256599999998</v>
      </c>
      <c r="M92">
        <v>88.961607999999998</v>
      </c>
      <c r="N92">
        <v>114.08019400000001</v>
      </c>
      <c r="O92">
        <v>119.47385</v>
      </c>
      <c r="P92">
        <v>117.757136</v>
      </c>
      <c r="Q92">
        <v>20.371269999999999</v>
      </c>
      <c r="R92">
        <v>39.423817</v>
      </c>
      <c r="S92">
        <v>24.603648</v>
      </c>
      <c r="T92">
        <v>0.53614399999999995</v>
      </c>
      <c r="U92">
        <v>334.10866499999997</v>
      </c>
      <c r="V92">
        <v>17.367332000000001</v>
      </c>
      <c r="W92">
        <v>43.585635000000003</v>
      </c>
      <c r="X92">
        <v>94.150716000000003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43.436855000000001</v>
      </c>
      <c r="AH92">
        <v>0</v>
      </c>
      <c r="AI92">
        <v>0</v>
      </c>
      <c r="AJ92">
        <v>0</v>
      </c>
      <c r="AK92">
        <v>52.247712</v>
      </c>
      <c r="AL92">
        <v>2.4474969999999998</v>
      </c>
      <c r="AM92">
        <v>0</v>
      </c>
      <c r="AN92">
        <v>0.61892999999999998</v>
      </c>
      <c r="AO92">
        <v>0</v>
      </c>
      <c r="AP92">
        <v>1.1037859999999999</v>
      </c>
      <c r="AQ92">
        <v>0</v>
      </c>
      <c r="AR92">
        <v>19.025452999999999</v>
      </c>
      <c r="AS92">
        <v>15.454734</v>
      </c>
      <c r="AT92">
        <v>7.1789680000000002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75.202125999999993</v>
      </c>
      <c r="BA92">
        <f t="shared" si="4"/>
        <v>2388.755607000001</v>
      </c>
      <c r="BD92">
        <v>5.1100000000000003</v>
      </c>
      <c r="BE92">
        <v>1.84</v>
      </c>
      <c r="BF92">
        <v>2.15</v>
      </c>
      <c r="BG92">
        <v>1.71</v>
      </c>
      <c r="BH92">
        <v>6.03</v>
      </c>
      <c r="BI92">
        <v>1.31</v>
      </c>
      <c r="BJ92">
        <v>0.85</v>
      </c>
      <c r="BK92">
        <v>1.76</v>
      </c>
      <c r="BL92">
        <v>0</v>
      </c>
      <c r="BM92">
        <v>0.15</v>
      </c>
      <c r="BN92">
        <v>2.2400000000000002</v>
      </c>
      <c r="BO92">
        <v>3.61</v>
      </c>
      <c r="BP92">
        <v>0.26</v>
      </c>
      <c r="BQ92">
        <v>1.92</v>
      </c>
      <c r="BR92">
        <v>2.1</v>
      </c>
      <c r="BS92">
        <v>0.87</v>
      </c>
      <c r="BT92">
        <v>2.8428770000000001</v>
      </c>
      <c r="BU92">
        <v>1.2848599999999999</v>
      </c>
      <c r="BV92">
        <v>1.931775</v>
      </c>
      <c r="BW92">
        <v>1.859899</v>
      </c>
      <c r="BX92">
        <v>1.875907</v>
      </c>
      <c r="BY92">
        <v>2.569706</v>
      </c>
      <c r="BZ92">
        <v>1.271155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1.790637</v>
      </c>
      <c r="CL92">
        <v>1.855261</v>
      </c>
      <c r="CM92">
        <v>3.362412</v>
      </c>
      <c r="CN92">
        <v>1.696016</v>
      </c>
      <c r="CO92">
        <v>4.1115539999999999</v>
      </c>
      <c r="CP92">
        <v>4.0770879999999998</v>
      </c>
      <c r="CQ92">
        <v>3.2892429999999999</v>
      </c>
      <c r="CR92">
        <v>0.79042900000000005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75.202125999999993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531.37949900000001</v>
      </c>
      <c r="L93">
        <v>622.27256599999998</v>
      </c>
      <c r="M93">
        <v>88.961607999999998</v>
      </c>
      <c r="N93">
        <v>114.08019400000001</v>
      </c>
      <c r="O93">
        <v>119.47385</v>
      </c>
      <c r="P93">
        <v>117.757136</v>
      </c>
      <c r="Q93">
        <v>20.371269999999999</v>
      </c>
      <c r="R93">
        <v>39.423817</v>
      </c>
      <c r="S93">
        <v>24.603648</v>
      </c>
      <c r="T93">
        <v>0.53614399999999995</v>
      </c>
      <c r="U93">
        <v>334.10866499999997</v>
      </c>
      <c r="V93">
        <v>17.367332000000001</v>
      </c>
      <c r="W93">
        <v>43.585635000000003</v>
      </c>
      <c r="X93">
        <v>94.150716000000003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43.436855000000001</v>
      </c>
      <c r="AH93">
        <v>0</v>
      </c>
      <c r="AI93">
        <v>0</v>
      </c>
      <c r="AJ93">
        <v>0</v>
      </c>
      <c r="AK93">
        <v>52.247712</v>
      </c>
      <c r="AL93">
        <v>12.237487</v>
      </c>
      <c r="AM93">
        <v>0</v>
      </c>
      <c r="AN93">
        <v>0.61892999999999998</v>
      </c>
      <c r="AO93">
        <v>0</v>
      </c>
      <c r="AP93">
        <v>1.1037859999999999</v>
      </c>
      <c r="AQ93">
        <v>0</v>
      </c>
      <c r="AR93">
        <v>19.025452999999999</v>
      </c>
      <c r="AS93">
        <v>12.878945</v>
      </c>
      <c r="AT93">
        <v>7.1789680000000002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75.202140999999997</v>
      </c>
      <c r="BA93">
        <f t="shared" si="4"/>
        <v>2400.7568230000006</v>
      </c>
      <c r="BD93">
        <v>5.1100000000000003</v>
      </c>
      <c r="BE93">
        <v>1.84</v>
      </c>
      <c r="BF93">
        <v>2.15</v>
      </c>
      <c r="BG93">
        <v>1.71</v>
      </c>
      <c r="BH93">
        <v>6.03</v>
      </c>
      <c r="BI93">
        <v>1.31</v>
      </c>
      <c r="BJ93">
        <v>0.85</v>
      </c>
      <c r="BK93">
        <v>1.76</v>
      </c>
      <c r="BL93">
        <v>0</v>
      </c>
      <c r="BM93">
        <v>0.15</v>
      </c>
      <c r="BN93">
        <v>2.2400000000000002</v>
      </c>
      <c r="BO93">
        <v>3.61</v>
      </c>
      <c r="BP93">
        <v>0.26</v>
      </c>
      <c r="BQ93">
        <v>1.92</v>
      </c>
      <c r="BR93">
        <v>2.1</v>
      </c>
      <c r="BS93">
        <v>0.87</v>
      </c>
      <c r="BT93">
        <v>2.8428770000000001</v>
      </c>
      <c r="BU93">
        <v>1.2848599999999999</v>
      </c>
      <c r="BV93">
        <v>1.931775</v>
      </c>
      <c r="BW93">
        <v>1.859899</v>
      </c>
      <c r="BX93">
        <v>1.875907</v>
      </c>
      <c r="BY93">
        <v>2.5697209999999999</v>
      </c>
      <c r="BZ93">
        <v>1.271155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1.790637</v>
      </c>
      <c r="CL93">
        <v>1.855261</v>
      </c>
      <c r="CM93">
        <v>3.362412</v>
      </c>
      <c r="CN93">
        <v>1.696016</v>
      </c>
      <c r="CO93">
        <v>4.1115539999999999</v>
      </c>
      <c r="CP93">
        <v>4.0770879999999998</v>
      </c>
      <c r="CQ93">
        <v>3.2892429999999999</v>
      </c>
      <c r="CR93">
        <v>0.79042900000000005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75.202140999999997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531.99740499999996</v>
      </c>
      <c r="L94">
        <v>527.02122299999996</v>
      </c>
      <c r="M94">
        <v>88.961607999999998</v>
      </c>
      <c r="N94">
        <v>114.08019400000001</v>
      </c>
      <c r="O94">
        <v>119.47385</v>
      </c>
      <c r="P94">
        <v>117.757136</v>
      </c>
      <c r="Q94">
        <v>16.225728</v>
      </c>
      <c r="R94">
        <v>29.610467</v>
      </c>
      <c r="S94">
        <v>19.194337999999998</v>
      </c>
      <c r="T94">
        <v>0.53614399999999995</v>
      </c>
      <c r="U94">
        <v>334.10866499999997</v>
      </c>
      <c r="V94">
        <v>13.953818</v>
      </c>
      <c r="W94">
        <v>31.726896</v>
      </c>
      <c r="X94">
        <v>74.839287999999996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43.436855000000001</v>
      </c>
      <c r="AH94">
        <v>0</v>
      </c>
      <c r="AI94">
        <v>0</v>
      </c>
      <c r="AJ94">
        <v>0</v>
      </c>
      <c r="AK94">
        <v>52.247712</v>
      </c>
      <c r="AL94">
        <v>51.174945000000001</v>
      </c>
      <c r="AM94">
        <v>0</v>
      </c>
      <c r="AN94">
        <v>0.61892999999999998</v>
      </c>
      <c r="AO94">
        <v>0</v>
      </c>
      <c r="AP94">
        <v>1.1037859999999999</v>
      </c>
      <c r="AQ94">
        <v>0</v>
      </c>
      <c r="AR94">
        <v>19.025452999999999</v>
      </c>
      <c r="AS94">
        <v>12.878945</v>
      </c>
      <c r="AT94">
        <v>7.1789680000000002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75.152141</v>
      </c>
      <c r="BA94">
        <f t="shared" si="4"/>
        <v>2291.0589610000002</v>
      </c>
      <c r="BD94">
        <v>5.1100000000000003</v>
      </c>
      <c r="BE94">
        <v>1.84</v>
      </c>
      <c r="BF94">
        <v>2.15</v>
      </c>
      <c r="BG94">
        <v>1.71</v>
      </c>
      <c r="BH94">
        <v>6.03</v>
      </c>
      <c r="BI94">
        <v>1.27</v>
      </c>
      <c r="BJ94">
        <v>0.84</v>
      </c>
      <c r="BK94">
        <v>1.76</v>
      </c>
      <c r="BL94">
        <v>0</v>
      </c>
      <c r="BM94">
        <v>0.15</v>
      </c>
      <c r="BN94">
        <v>2.2400000000000002</v>
      </c>
      <c r="BO94">
        <v>3.61</v>
      </c>
      <c r="BP94">
        <v>0.26</v>
      </c>
      <c r="BQ94">
        <v>1.92</v>
      </c>
      <c r="BR94">
        <v>2.1</v>
      </c>
      <c r="BS94">
        <v>0.87</v>
      </c>
      <c r="BT94">
        <v>2.8428770000000001</v>
      </c>
      <c r="BU94">
        <v>1.2848599999999999</v>
      </c>
      <c r="BV94">
        <v>1.931775</v>
      </c>
      <c r="BW94">
        <v>1.859899</v>
      </c>
      <c r="BX94">
        <v>1.875907</v>
      </c>
      <c r="BY94">
        <v>2.5697209999999999</v>
      </c>
      <c r="BZ94">
        <v>1.271155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1.790637</v>
      </c>
      <c r="CL94">
        <v>1.855261</v>
      </c>
      <c r="CM94">
        <v>3.362412</v>
      </c>
      <c r="CN94">
        <v>1.696016</v>
      </c>
      <c r="CO94">
        <v>4.1115539999999999</v>
      </c>
      <c r="CP94">
        <v>4.0770879999999998</v>
      </c>
      <c r="CQ94">
        <v>3.2892429999999999</v>
      </c>
      <c r="CR94">
        <v>0.79042900000000005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75.152141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522.423405</v>
      </c>
      <c r="L95">
        <v>431.28122300000001</v>
      </c>
      <c r="M95">
        <v>88.961607999999998</v>
      </c>
      <c r="N95">
        <v>114.08019400000001</v>
      </c>
      <c r="O95">
        <v>119.47385</v>
      </c>
      <c r="P95">
        <v>117.757136</v>
      </c>
      <c r="Q95">
        <v>16.225728</v>
      </c>
      <c r="R95">
        <v>29.610467</v>
      </c>
      <c r="S95">
        <v>19.194337999999998</v>
      </c>
      <c r="T95">
        <v>0.53614399999999995</v>
      </c>
      <c r="U95">
        <v>334.10866499999997</v>
      </c>
      <c r="V95">
        <v>13.953818</v>
      </c>
      <c r="W95">
        <v>31.726896</v>
      </c>
      <c r="X95">
        <v>74.839287999999996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43.436855000000001</v>
      </c>
      <c r="AH95">
        <v>0</v>
      </c>
      <c r="AI95">
        <v>0</v>
      </c>
      <c r="AJ95">
        <v>0</v>
      </c>
      <c r="AK95">
        <v>52.247712</v>
      </c>
      <c r="AL95">
        <v>51.174945000000001</v>
      </c>
      <c r="AM95">
        <v>0</v>
      </c>
      <c r="AN95">
        <v>0.61892999999999998</v>
      </c>
      <c r="AO95">
        <v>0</v>
      </c>
      <c r="AP95">
        <v>1.1037859999999999</v>
      </c>
      <c r="AQ95">
        <v>0</v>
      </c>
      <c r="AR95">
        <v>14.797573999999999</v>
      </c>
      <c r="AS95">
        <v>12.878945</v>
      </c>
      <c r="AT95">
        <v>7.1789680000000002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75.182202999999987</v>
      </c>
      <c r="BA95">
        <f t="shared" si="4"/>
        <v>2181.5471440000001</v>
      </c>
      <c r="BD95">
        <v>5.1100000000000003</v>
      </c>
      <c r="BE95">
        <v>1.84</v>
      </c>
      <c r="BF95">
        <v>2.15</v>
      </c>
      <c r="BG95">
        <v>1.71</v>
      </c>
      <c r="BH95">
        <v>6.03</v>
      </c>
      <c r="BI95">
        <v>1.27</v>
      </c>
      <c r="BJ95">
        <v>0.84</v>
      </c>
      <c r="BK95">
        <v>1.76</v>
      </c>
      <c r="BL95">
        <v>0</v>
      </c>
      <c r="BM95">
        <v>0.16</v>
      </c>
      <c r="BN95">
        <v>2.2400000000000002</v>
      </c>
      <c r="BO95">
        <v>3.61</v>
      </c>
      <c r="BP95">
        <v>0.26</v>
      </c>
      <c r="BQ95">
        <v>1.92</v>
      </c>
      <c r="BR95">
        <v>2.1</v>
      </c>
      <c r="BS95">
        <v>0.87</v>
      </c>
      <c r="BT95">
        <v>2.8428770000000001</v>
      </c>
      <c r="BU95">
        <v>1.2848599999999999</v>
      </c>
      <c r="BV95">
        <v>1.951837</v>
      </c>
      <c r="BW95">
        <v>1.859899</v>
      </c>
      <c r="BX95">
        <v>1.875907</v>
      </c>
      <c r="BY95">
        <v>2.5697209999999999</v>
      </c>
      <c r="BZ95">
        <v>1.271155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1.790637</v>
      </c>
      <c r="CL95">
        <v>1.855261</v>
      </c>
      <c r="CM95">
        <v>3.362412</v>
      </c>
      <c r="CN95">
        <v>1.696016</v>
      </c>
      <c r="CO95">
        <v>4.1115539999999999</v>
      </c>
      <c r="CP95">
        <v>4.0770879999999998</v>
      </c>
      <c r="CQ95">
        <v>3.2892429999999999</v>
      </c>
      <c r="CR95">
        <v>0.79042900000000005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75.182202999999987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405.52579900000001</v>
      </c>
      <c r="L96">
        <v>328.509503</v>
      </c>
      <c r="M96">
        <v>88.961607999999998</v>
      </c>
      <c r="N96">
        <v>114.08019400000001</v>
      </c>
      <c r="O96">
        <v>119.47385</v>
      </c>
      <c r="P96">
        <v>117.757136</v>
      </c>
      <c r="Q96">
        <v>16.225728</v>
      </c>
      <c r="R96">
        <v>29.610467</v>
      </c>
      <c r="S96">
        <v>19.194337999999998</v>
      </c>
      <c r="T96">
        <v>0.53614399999999995</v>
      </c>
      <c r="U96">
        <v>334.10866499999997</v>
      </c>
      <c r="V96">
        <v>13.953818</v>
      </c>
      <c r="W96">
        <v>31.726896</v>
      </c>
      <c r="X96">
        <v>74.839287999999996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43.436855000000001</v>
      </c>
      <c r="AH96">
        <v>0</v>
      </c>
      <c r="AI96">
        <v>0</v>
      </c>
      <c r="AJ96">
        <v>0</v>
      </c>
      <c r="AK96">
        <v>52.247712</v>
      </c>
      <c r="AL96">
        <v>51.174945000000001</v>
      </c>
      <c r="AM96">
        <v>0</v>
      </c>
      <c r="AN96">
        <v>0.61892999999999998</v>
      </c>
      <c r="AO96">
        <v>0</v>
      </c>
      <c r="AP96">
        <v>1.1037859999999999</v>
      </c>
      <c r="AQ96">
        <v>0</v>
      </c>
      <c r="AR96">
        <v>14.797573999999999</v>
      </c>
      <c r="AS96">
        <v>12.878945</v>
      </c>
      <c r="AT96">
        <v>7.1789680000000002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75.182800999999998</v>
      </c>
      <c r="BA96">
        <f t="shared" si="4"/>
        <v>1961.8784159999993</v>
      </c>
      <c r="BD96">
        <v>5.1100000000000003</v>
      </c>
      <c r="BE96">
        <v>1.84</v>
      </c>
      <c r="BF96">
        <v>2.15</v>
      </c>
      <c r="BG96">
        <v>1.71</v>
      </c>
      <c r="BH96">
        <v>6.03</v>
      </c>
      <c r="BI96">
        <v>1.27</v>
      </c>
      <c r="BJ96">
        <v>0.84</v>
      </c>
      <c r="BK96">
        <v>1.76</v>
      </c>
      <c r="BL96">
        <v>0</v>
      </c>
      <c r="BM96">
        <v>0.16</v>
      </c>
      <c r="BN96">
        <v>2.2400000000000002</v>
      </c>
      <c r="BO96">
        <v>3.61</v>
      </c>
      <c r="BP96">
        <v>0.26</v>
      </c>
      <c r="BQ96">
        <v>1.92</v>
      </c>
      <c r="BR96">
        <v>2.1</v>
      </c>
      <c r="BS96">
        <v>0.87</v>
      </c>
      <c r="BT96">
        <v>2.8428770000000001</v>
      </c>
      <c r="BU96">
        <v>1.2848599999999999</v>
      </c>
      <c r="BV96">
        <v>1.9524349999999999</v>
      </c>
      <c r="BW96">
        <v>1.859899</v>
      </c>
      <c r="BX96">
        <v>1.875907</v>
      </c>
      <c r="BY96">
        <v>2.5697209999999999</v>
      </c>
      <c r="BZ96">
        <v>1.271155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1.790637</v>
      </c>
      <c r="CL96">
        <v>1.855261</v>
      </c>
      <c r="CM96">
        <v>3.362412</v>
      </c>
      <c r="CN96">
        <v>1.696016</v>
      </c>
      <c r="CO96">
        <v>4.1115539999999999</v>
      </c>
      <c r="CP96">
        <v>4.0770879999999998</v>
      </c>
      <c r="CQ96">
        <v>3.2892429999999999</v>
      </c>
      <c r="CR96">
        <v>0.79042900000000005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75.182800999999998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375.30079999999998</v>
      </c>
      <c r="L97">
        <v>328.509503</v>
      </c>
      <c r="M97">
        <v>88.961607999999998</v>
      </c>
      <c r="N97">
        <v>114.08019400000001</v>
      </c>
      <c r="O97">
        <v>119.47385</v>
      </c>
      <c r="P97">
        <v>117.757136</v>
      </c>
      <c r="Q97">
        <v>16.225728</v>
      </c>
      <c r="R97">
        <v>29.610467</v>
      </c>
      <c r="S97">
        <v>19.194337999999998</v>
      </c>
      <c r="T97">
        <v>0.53614399999999995</v>
      </c>
      <c r="U97">
        <v>334.10866499999997</v>
      </c>
      <c r="V97">
        <v>13.953818</v>
      </c>
      <c r="W97">
        <v>31.726896</v>
      </c>
      <c r="X97">
        <v>74.839287999999996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43.436855000000001</v>
      </c>
      <c r="AH97">
        <v>0</v>
      </c>
      <c r="AI97">
        <v>0</v>
      </c>
      <c r="AJ97">
        <v>0</v>
      </c>
      <c r="AK97">
        <v>52.247712</v>
      </c>
      <c r="AL97">
        <v>51.174945000000001</v>
      </c>
      <c r="AM97">
        <v>0</v>
      </c>
      <c r="AN97">
        <v>0.61892999999999998</v>
      </c>
      <c r="AO97">
        <v>0</v>
      </c>
      <c r="AP97">
        <v>1.1037859999999999</v>
      </c>
      <c r="AQ97">
        <v>0</v>
      </c>
      <c r="AR97">
        <v>14.797573999999999</v>
      </c>
      <c r="AS97">
        <v>12.878945</v>
      </c>
      <c r="AT97">
        <v>7.1789680000000002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75.182800999999998</v>
      </c>
      <c r="BA97">
        <f t="shared" si="4"/>
        <v>1931.6534169999993</v>
      </c>
      <c r="BD97">
        <v>5.1100000000000003</v>
      </c>
      <c r="BE97">
        <v>1.84</v>
      </c>
      <c r="BF97">
        <v>2.15</v>
      </c>
      <c r="BG97">
        <v>1.71</v>
      </c>
      <c r="BH97">
        <v>6.03</v>
      </c>
      <c r="BI97">
        <v>1.27</v>
      </c>
      <c r="BJ97">
        <v>0.84</v>
      </c>
      <c r="BK97">
        <v>1.76</v>
      </c>
      <c r="BL97">
        <v>0</v>
      </c>
      <c r="BM97">
        <v>0.16</v>
      </c>
      <c r="BN97">
        <v>2.2400000000000002</v>
      </c>
      <c r="BO97">
        <v>3.61</v>
      </c>
      <c r="BP97">
        <v>0.26</v>
      </c>
      <c r="BQ97">
        <v>1.92</v>
      </c>
      <c r="BR97">
        <v>2.1</v>
      </c>
      <c r="BS97">
        <v>0.87</v>
      </c>
      <c r="BT97">
        <v>2.8428770000000001</v>
      </c>
      <c r="BU97">
        <v>1.2848599999999999</v>
      </c>
      <c r="BV97">
        <v>1.9524349999999999</v>
      </c>
      <c r="BW97">
        <v>1.859899</v>
      </c>
      <c r="BX97">
        <v>1.875907</v>
      </c>
      <c r="BY97">
        <v>2.5697209999999999</v>
      </c>
      <c r="BZ97">
        <v>1.271155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1.790637</v>
      </c>
      <c r="CL97">
        <v>1.855261</v>
      </c>
      <c r="CM97">
        <v>3.362412</v>
      </c>
      <c r="CN97">
        <v>1.696016</v>
      </c>
      <c r="CO97">
        <v>4.1115539999999999</v>
      </c>
      <c r="CP97">
        <v>4.0770879999999998</v>
      </c>
      <c r="CQ97">
        <v>3.2892429999999999</v>
      </c>
      <c r="CR97">
        <v>0.79042900000000005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75.182800999999998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375.30079999999998</v>
      </c>
      <c r="L98">
        <v>328.509503</v>
      </c>
      <c r="M98">
        <v>88.961607999999998</v>
      </c>
      <c r="N98">
        <v>114.08019400000001</v>
      </c>
      <c r="O98">
        <v>119.47385</v>
      </c>
      <c r="P98">
        <v>117.757136</v>
      </c>
      <c r="Q98">
        <v>16.225728</v>
      </c>
      <c r="R98">
        <v>29.610467</v>
      </c>
      <c r="S98">
        <v>19.194337999999998</v>
      </c>
      <c r="T98">
        <v>0.53614399999999995</v>
      </c>
      <c r="U98">
        <v>334.10866499999997</v>
      </c>
      <c r="V98">
        <v>13.953818</v>
      </c>
      <c r="W98">
        <v>31.726896</v>
      </c>
      <c r="X98">
        <v>74.839287999999996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43.436855000000001</v>
      </c>
      <c r="AH98">
        <v>0</v>
      </c>
      <c r="AI98">
        <v>0</v>
      </c>
      <c r="AJ98">
        <v>0</v>
      </c>
      <c r="AK98">
        <v>52.247712</v>
      </c>
      <c r="AL98">
        <v>12.237487</v>
      </c>
      <c r="AM98">
        <v>0</v>
      </c>
      <c r="AN98">
        <v>0.61892999999999998</v>
      </c>
      <c r="AO98">
        <v>0</v>
      </c>
      <c r="AP98">
        <v>1.1037859999999999</v>
      </c>
      <c r="AQ98">
        <v>0</v>
      </c>
      <c r="AR98">
        <v>16.911514</v>
      </c>
      <c r="AS98">
        <v>15.454734</v>
      </c>
      <c r="AT98">
        <v>7.1789680000000002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75.182800999999998</v>
      </c>
      <c r="BA98">
        <f t="shared" si="4"/>
        <v>1897.4056879999994</v>
      </c>
      <c r="BD98">
        <v>5.1100000000000003</v>
      </c>
      <c r="BE98">
        <v>1.84</v>
      </c>
      <c r="BF98">
        <v>2.15</v>
      </c>
      <c r="BG98">
        <v>1.71</v>
      </c>
      <c r="BH98">
        <v>6.03</v>
      </c>
      <c r="BI98">
        <v>1.27</v>
      </c>
      <c r="BJ98">
        <v>0.84</v>
      </c>
      <c r="BK98">
        <v>1.76</v>
      </c>
      <c r="BL98">
        <v>0</v>
      </c>
      <c r="BM98">
        <v>0.16</v>
      </c>
      <c r="BN98">
        <v>2.2400000000000002</v>
      </c>
      <c r="BO98">
        <v>3.61</v>
      </c>
      <c r="BP98">
        <v>0.26</v>
      </c>
      <c r="BQ98">
        <v>1.92</v>
      </c>
      <c r="BR98">
        <v>2.1</v>
      </c>
      <c r="BS98">
        <v>0.87</v>
      </c>
      <c r="BT98">
        <v>2.8428770000000001</v>
      </c>
      <c r="BU98">
        <v>1.2848599999999999</v>
      </c>
      <c r="BV98">
        <v>1.9524349999999999</v>
      </c>
      <c r="BW98">
        <v>1.859899</v>
      </c>
      <c r="BX98">
        <v>1.875907</v>
      </c>
      <c r="BY98">
        <v>2.5697209999999999</v>
      </c>
      <c r="BZ98">
        <v>1.271155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1.790637</v>
      </c>
      <c r="CL98">
        <v>1.855261</v>
      </c>
      <c r="CM98">
        <v>3.362412</v>
      </c>
      <c r="CN98">
        <v>1.696016</v>
      </c>
      <c r="CO98">
        <v>4.1115539999999999</v>
      </c>
      <c r="CP98">
        <v>4.0770879999999998</v>
      </c>
      <c r="CQ98">
        <v>3.2892429999999999</v>
      </c>
      <c r="CR98">
        <v>0.79042900000000005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75.182800999999998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9.7553257499999983E-3</v>
      </c>
      <c r="G99">
        <f t="shared" si="6"/>
        <v>8.5027550000000012E-4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13.634501051999997</v>
      </c>
      <c r="L99">
        <f t="shared" si="6"/>
        <v>13.046129573750004</v>
      </c>
      <c r="M99">
        <f t="shared" si="6"/>
        <v>2.1350785919999957</v>
      </c>
      <c r="N99">
        <f t="shared" si="6"/>
        <v>2.7379246560000023</v>
      </c>
      <c r="O99">
        <f t="shared" si="6"/>
        <v>2.8673724000000043</v>
      </c>
      <c r="P99">
        <f t="shared" si="6"/>
        <v>2.7621427455000038</v>
      </c>
      <c r="Q99">
        <f t="shared" si="6"/>
        <v>0.43210978250000021</v>
      </c>
      <c r="R99">
        <f t="shared" si="6"/>
        <v>0.80166075024999894</v>
      </c>
      <c r="S99">
        <f t="shared" si="6"/>
        <v>0.51581155650000021</v>
      </c>
      <c r="T99">
        <f t="shared" si="6"/>
        <v>1.2867456000000003E-2</v>
      </c>
      <c r="U99">
        <f t="shared" si="6"/>
        <v>8.0186079599999953</v>
      </c>
      <c r="V99">
        <f t="shared" si="6"/>
        <v>0.32940970325000019</v>
      </c>
      <c r="W99">
        <f t="shared" si="6"/>
        <v>0.84319825874999965</v>
      </c>
      <c r="X99">
        <f t="shared" si="6"/>
        <v>2.0261848242500018</v>
      </c>
      <c r="Y99">
        <f t="shared" si="6"/>
        <v>0</v>
      </c>
      <c r="Z99">
        <f t="shared" si="6"/>
        <v>5.4949685000000005E-2</v>
      </c>
      <c r="AA99">
        <f t="shared" si="6"/>
        <v>8.3947600250000004E-2</v>
      </c>
      <c r="AB99">
        <f t="shared" si="6"/>
        <v>0.19246041775000003</v>
      </c>
      <c r="AC99">
        <f t="shared" si="6"/>
        <v>0.14551831874999999</v>
      </c>
      <c r="AD99">
        <f t="shared" si="6"/>
        <v>0.13045123075000001</v>
      </c>
      <c r="AE99">
        <f t="shared" si="6"/>
        <v>0.2671167874999999</v>
      </c>
      <c r="AF99">
        <f t="shared" si="6"/>
        <v>0.34667684375000013</v>
      </c>
      <c r="AG99">
        <f t="shared" si="6"/>
        <v>1.0424845199999988</v>
      </c>
      <c r="AH99">
        <f t="shared" si="6"/>
        <v>0.59864307125000005</v>
      </c>
      <c r="AI99">
        <f t="shared" si="6"/>
        <v>5.3038045999999998E-2</v>
      </c>
      <c r="AJ99">
        <f t="shared" si="6"/>
        <v>0</v>
      </c>
      <c r="AK99">
        <f t="shared" si="6"/>
        <v>1.2539450880000005</v>
      </c>
      <c r="AL99">
        <f t="shared" si="6"/>
        <v>0.26043596399999996</v>
      </c>
      <c r="AM99">
        <f t="shared" si="6"/>
        <v>4.4004086249999998E-2</v>
      </c>
      <c r="AN99">
        <f t="shared" si="6"/>
        <v>1.4610504999999989E-2</v>
      </c>
      <c r="AO99">
        <f t="shared" si="6"/>
        <v>0</v>
      </c>
      <c r="AP99">
        <f t="shared" si="6"/>
        <v>4.7646775500000037E-2</v>
      </c>
      <c r="AQ99">
        <f t="shared" si="6"/>
        <v>0.61924631825000043</v>
      </c>
      <c r="AR99">
        <f t="shared" si="6"/>
        <v>0.31814785174999999</v>
      </c>
      <c r="AS99">
        <f t="shared" si="6"/>
        <v>0.28594477574999977</v>
      </c>
      <c r="AT99">
        <f t="shared" si="6"/>
        <v>0.1722952320000003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1.8166232477499997</v>
      </c>
      <c r="BA99">
        <f t="shared" si="4"/>
        <v>57.921791277250001</v>
      </c>
      <c r="BD99">
        <f t="shared" ref="BD99:DJ99" si="7">SUM(BD3:BD98)/4000</f>
        <v>0.12257000000000021</v>
      </c>
      <c r="BE99">
        <f t="shared" si="7"/>
        <v>4.4160000000000067E-2</v>
      </c>
      <c r="BF99">
        <f t="shared" si="7"/>
        <v>5.1390000000000088E-2</v>
      </c>
      <c r="BG99">
        <f t="shared" si="7"/>
        <v>4.1039999999999993E-2</v>
      </c>
      <c r="BH99">
        <f t="shared" si="7"/>
        <v>0.14471999999999965</v>
      </c>
      <c r="BI99">
        <f t="shared" si="7"/>
        <v>3.1022499999999967E-2</v>
      </c>
      <c r="BJ99">
        <f t="shared" si="7"/>
        <v>2.0465000000000025E-2</v>
      </c>
      <c r="BK99">
        <f t="shared" si="7"/>
        <v>4.1864999999999986E-2</v>
      </c>
      <c r="BL99">
        <f t="shared" si="7"/>
        <v>0</v>
      </c>
      <c r="BM99">
        <f t="shared" si="7"/>
        <v>2.9750000000000011E-3</v>
      </c>
      <c r="BN99">
        <f t="shared" si="7"/>
        <v>5.3760000000000065E-2</v>
      </c>
      <c r="BO99">
        <f t="shared" si="7"/>
        <v>8.6640000000000203E-2</v>
      </c>
      <c r="BP99">
        <f t="shared" si="7"/>
        <v>6.2400000000000112E-3</v>
      </c>
      <c r="BQ99">
        <f t="shared" si="7"/>
        <v>4.6079999999999934E-2</v>
      </c>
      <c r="BR99">
        <f t="shared" si="7"/>
        <v>5.039999999999991E-2</v>
      </c>
      <c r="BS99">
        <f t="shared" si="7"/>
        <v>2.6949999999999988E-2</v>
      </c>
      <c r="BT99">
        <f t="shared" si="7"/>
        <v>6.8229047999999848E-2</v>
      </c>
      <c r="BU99">
        <f t="shared" si="7"/>
        <v>3.0836639999999946E-2</v>
      </c>
      <c r="BV99">
        <f t="shared" si="7"/>
        <v>4.6673184999999943E-2</v>
      </c>
      <c r="BW99">
        <f t="shared" si="7"/>
        <v>4.4637576000000068E-2</v>
      </c>
      <c r="BX99">
        <f t="shared" si="7"/>
        <v>4.5021768000000066E-2</v>
      </c>
      <c r="BY99">
        <f t="shared" si="7"/>
        <v>6.137428449999989E-2</v>
      </c>
      <c r="BZ99">
        <f t="shared" si="7"/>
        <v>3.0507719999999926E-2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0.12211317600000021</v>
      </c>
      <c r="CK99">
        <f t="shared" si="7"/>
        <v>4.2975288000000042E-2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4.0704383999999927E-2</v>
      </c>
      <c r="CO99">
        <f t="shared" si="7"/>
        <v>9.8677296000000178E-2</v>
      </c>
      <c r="CP99">
        <f t="shared" si="7"/>
        <v>9.7850112000000072E-2</v>
      </c>
      <c r="CQ99">
        <f t="shared" si="7"/>
        <v>7.435401975E-2</v>
      </c>
      <c r="CR99">
        <f t="shared" si="7"/>
        <v>1.8970296000000039E-2</v>
      </c>
      <c r="CS99">
        <f t="shared" si="7"/>
        <v>6.4194600000000102E-2</v>
      </c>
      <c r="CT99">
        <f t="shared" si="7"/>
        <v>1.8378052499999999E-3</v>
      </c>
      <c r="CU99">
        <f t="shared" si="7"/>
        <v>5.2877207500000006E-3</v>
      </c>
      <c r="CV99">
        <f t="shared" si="7"/>
        <v>4.7850845000000008E-3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1.8166232477499997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29.33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29.33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32.072124000000002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32.072124000000002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32.869199999999999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32.869199999999999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32.869199999999999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32.869199999999999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32.869199999999999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32.869199999999999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32.869199999999999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32.869199999999999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4.8219731000000002E-2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4.8219731000000002E-2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28.080542000000001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28.080542000000001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30.705852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30.705852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31.468972000000001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31.468972000000001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31.468972000000001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31.468972000000001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31.468972000000001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31.468972000000001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31.468972000000001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31.468972000000001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4.616557050000001E-2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4.616557050000001E-2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202.08</v>
      </c>
      <c r="C3" s="75">
        <v>43.95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69.88</v>
      </c>
      <c r="J3">
        <v>269.27</v>
      </c>
      <c r="K3">
        <v>100.29</v>
      </c>
      <c r="L3">
        <v>1.01</v>
      </c>
      <c r="M3">
        <v>13.59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1.47</v>
      </c>
      <c r="T3">
        <v>95.05</v>
      </c>
      <c r="U3">
        <v>31.68</v>
      </c>
      <c r="V3">
        <v>31.69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18.600000000000001</v>
      </c>
      <c r="AD3">
        <v>43.72</v>
      </c>
      <c r="AE3">
        <v>43.72</v>
      </c>
      <c r="AF3">
        <v>1.27</v>
      </c>
    </row>
    <row r="4" spans="1:32">
      <c r="A4" t="s">
        <v>46</v>
      </c>
      <c r="B4" s="75">
        <v>202.08</v>
      </c>
      <c r="C4" s="75">
        <v>43.95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69.88</v>
      </c>
      <c r="J4">
        <v>269.27</v>
      </c>
      <c r="K4">
        <v>100.29</v>
      </c>
      <c r="L4">
        <v>1.01</v>
      </c>
      <c r="M4">
        <v>13.16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1.47</v>
      </c>
      <c r="T4">
        <v>93.7</v>
      </c>
      <c r="U4">
        <v>31.23</v>
      </c>
      <c r="V4">
        <v>31.24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18.37</v>
      </c>
      <c r="AD4">
        <v>43.28</v>
      </c>
      <c r="AE4">
        <v>43.28</v>
      </c>
      <c r="AF4">
        <v>1.27</v>
      </c>
    </row>
    <row r="5" spans="1:32">
      <c r="A5" t="s">
        <v>47</v>
      </c>
      <c r="B5" s="75">
        <v>202.08</v>
      </c>
      <c r="C5" s="75">
        <v>43.95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69.88</v>
      </c>
      <c r="J5">
        <v>248.92</v>
      </c>
      <c r="K5">
        <v>100.29</v>
      </c>
      <c r="L5">
        <v>1.01</v>
      </c>
      <c r="M5">
        <v>12.83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1.47</v>
      </c>
      <c r="T5">
        <v>77.83</v>
      </c>
      <c r="U5">
        <v>25.94</v>
      </c>
      <c r="V5">
        <v>25.94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18.18</v>
      </c>
      <c r="AD5">
        <v>38.54</v>
      </c>
      <c r="AE5">
        <v>38.54</v>
      </c>
      <c r="AF5">
        <v>1.27</v>
      </c>
    </row>
    <row r="6" spans="1:32">
      <c r="A6" t="s">
        <v>48</v>
      </c>
      <c r="B6" s="75">
        <v>202.08</v>
      </c>
      <c r="C6" s="75">
        <v>43.95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69.88</v>
      </c>
      <c r="J6">
        <v>229.78</v>
      </c>
      <c r="K6">
        <v>100.29</v>
      </c>
      <c r="L6">
        <v>1.01</v>
      </c>
      <c r="M6">
        <v>12.43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1.47</v>
      </c>
      <c r="T6">
        <v>77.66</v>
      </c>
      <c r="U6">
        <v>25.89</v>
      </c>
      <c r="V6">
        <v>25.88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17.850000000000001</v>
      </c>
      <c r="AD6">
        <v>38.11</v>
      </c>
      <c r="AE6">
        <v>38.11</v>
      </c>
      <c r="AF6">
        <v>1.27</v>
      </c>
    </row>
    <row r="7" spans="1:32">
      <c r="A7" t="s">
        <v>49</v>
      </c>
      <c r="B7" s="75">
        <v>146.63999999999999</v>
      </c>
      <c r="C7" s="75">
        <v>43.95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191.48</v>
      </c>
      <c r="K7">
        <v>100.29</v>
      </c>
      <c r="L7">
        <v>1.01</v>
      </c>
      <c r="M7">
        <v>12.07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1.47</v>
      </c>
      <c r="T7">
        <v>77.260000000000005</v>
      </c>
      <c r="U7">
        <v>25.75</v>
      </c>
      <c r="V7">
        <v>25.76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11.97</v>
      </c>
      <c r="AD7">
        <v>37.840000000000003</v>
      </c>
      <c r="AE7">
        <v>37.840000000000003</v>
      </c>
      <c r="AF7">
        <v>1.27</v>
      </c>
    </row>
    <row r="8" spans="1:32">
      <c r="A8" t="s">
        <v>50</v>
      </c>
      <c r="B8" s="75">
        <v>146.63999999999999</v>
      </c>
      <c r="C8" s="75">
        <v>43.95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148.09</v>
      </c>
      <c r="K8">
        <v>100.29</v>
      </c>
      <c r="L8">
        <v>1.01</v>
      </c>
      <c r="M8">
        <v>11.69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1.47</v>
      </c>
      <c r="T8">
        <v>76.989999999999995</v>
      </c>
      <c r="U8">
        <v>25.66</v>
      </c>
      <c r="V8">
        <v>25.67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11.89</v>
      </c>
      <c r="AD8">
        <v>37.49</v>
      </c>
      <c r="AE8">
        <v>37.49</v>
      </c>
      <c r="AF8">
        <v>1.27</v>
      </c>
    </row>
    <row r="9" spans="1:32">
      <c r="A9" t="s">
        <v>51</v>
      </c>
      <c r="B9" s="75">
        <v>146.63999999999999</v>
      </c>
      <c r="C9" s="75">
        <v>43.95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148.09</v>
      </c>
      <c r="K9">
        <v>100.29</v>
      </c>
      <c r="L9">
        <v>1.01</v>
      </c>
      <c r="M9">
        <v>11.32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1.47</v>
      </c>
      <c r="T9">
        <v>76.16</v>
      </c>
      <c r="U9">
        <v>25.39</v>
      </c>
      <c r="V9">
        <v>25.37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11.82</v>
      </c>
      <c r="AD9">
        <v>28.12</v>
      </c>
      <c r="AE9">
        <v>28.12</v>
      </c>
      <c r="AF9">
        <v>1.27</v>
      </c>
    </row>
    <row r="10" spans="1:32">
      <c r="A10" t="s">
        <v>52</v>
      </c>
      <c r="B10" s="75">
        <v>146.63999999999999</v>
      </c>
      <c r="C10" s="75">
        <v>43.95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148.09</v>
      </c>
      <c r="K10">
        <v>100.29</v>
      </c>
      <c r="L10">
        <v>1.01</v>
      </c>
      <c r="M10">
        <v>8.07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1.47</v>
      </c>
      <c r="T10">
        <v>52.83</v>
      </c>
      <c r="U10">
        <v>17.61</v>
      </c>
      <c r="V10">
        <v>17.600000000000001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11.73</v>
      </c>
      <c r="AD10">
        <v>27.9</v>
      </c>
      <c r="AE10">
        <v>27.9</v>
      </c>
      <c r="AF10">
        <v>1.27</v>
      </c>
    </row>
    <row r="11" spans="1:32">
      <c r="A11" t="s">
        <v>53</v>
      </c>
      <c r="B11" s="75">
        <v>144.19</v>
      </c>
      <c r="C11" s="75">
        <v>43.95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148.09</v>
      </c>
      <c r="K11">
        <v>100.29</v>
      </c>
      <c r="L11">
        <v>1.01</v>
      </c>
      <c r="M11">
        <v>7.72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1.47</v>
      </c>
      <c r="T11">
        <v>52.26</v>
      </c>
      <c r="U11">
        <v>17.420000000000002</v>
      </c>
      <c r="V11">
        <v>17.420000000000002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11.51</v>
      </c>
      <c r="AD11">
        <v>27.83</v>
      </c>
      <c r="AE11">
        <v>27.83</v>
      </c>
      <c r="AF11">
        <v>1.27</v>
      </c>
    </row>
    <row r="12" spans="1:32">
      <c r="A12" t="s">
        <v>54</v>
      </c>
      <c r="B12" s="75">
        <v>144.19</v>
      </c>
      <c r="C12" s="75">
        <v>43.95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148.09</v>
      </c>
      <c r="K12">
        <v>100.29</v>
      </c>
      <c r="L12">
        <v>1.01</v>
      </c>
      <c r="M12">
        <v>7.49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1.47</v>
      </c>
      <c r="T12">
        <v>51.76</v>
      </c>
      <c r="U12">
        <v>17.25</v>
      </c>
      <c r="V12">
        <v>17.260000000000002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11.28</v>
      </c>
      <c r="AD12">
        <v>27.7</v>
      </c>
      <c r="AE12">
        <v>27.7</v>
      </c>
      <c r="AF12">
        <v>1.27</v>
      </c>
    </row>
    <row r="13" spans="1:32">
      <c r="A13" t="s">
        <v>55</v>
      </c>
      <c r="B13" s="75">
        <v>144.19</v>
      </c>
      <c r="C13" s="75">
        <v>43.95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148.09</v>
      </c>
      <c r="K13">
        <v>100.29</v>
      </c>
      <c r="L13">
        <v>1.01</v>
      </c>
      <c r="M13">
        <v>7.59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1.47</v>
      </c>
      <c r="T13">
        <v>51.26</v>
      </c>
      <c r="U13">
        <v>17.09</v>
      </c>
      <c r="V13">
        <v>17.079999999999998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8.52</v>
      </c>
      <c r="AD13">
        <v>27.61</v>
      </c>
      <c r="AE13">
        <v>27.61</v>
      </c>
      <c r="AF13">
        <v>1.27</v>
      </c>
    </row>
    <row r="14" spans="1:32">
      <c r="A14" t="s">
        <v>56</v>
      </c>
      <c r="B14" s="75">
        <v>144.19</v>
      </c>
      <c r="C14" s="75">
        <v>43.95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148.09</v>
      </c>
      <c r="K14">
        <v>100.29</v>
      </c>
      <c r="L14">
        <v>1.01</v>
      </c>
      <c r="M14">
        <v>7.69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1.47</v>
      </c>
      <c r="T14">
        <v>50.78</v>
      </c>
      <c r="U14">
        <v>16.93</v>
      </c>
      <c r="V14">
        <v>16.920000000000002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8.49</v>
      </c>
      <c r="AD14">
        <v>27.42</v>
      </c>
      <c r="AE14">
        <v>27.42</v>
      </c>
      <c r="AF14">
        <v>1.27</v>
      </c>
    </row>
    <row r="15" spans="1:32">
      <c r="A15" t="s">
        <v>57</v>
      </c>
      <c r="B15" s="75">
        <v>144.19</v>
      </c>
      <c r="C15" s="75">
        <v>31.59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148.09</v>
      </c>
      <c r="K15">
        <v>100.29</v>
      </c>
      <c r="L15">
        <v>1.01</v>
      </c>
      <c r="M15">
        <v>7.47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1.47</v>
      </c>
      <c r="T15">
        <v>50.02</v>
      </c>
      <c r="U15">
        <v>16.670000000000002</v>
      </c>
      <c r="V15">
        <v>16.68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8.32</v>
      </c>
      <c r="AD15">
        <v>36.92</v>
      </c>
      <c r="AE15">
        <v>36.92</v>
      </c>
      <c r="AF15">
        <v>1.27</v>
      </c>
    </row>
    <row r="16" spans="1:32">
      <c r="A16" t="s">
        <v>58</v>
      </c>
      <c r="B16" s="75">
        <v>144.19</v>
      </c>
      <c r="C16" s="75">
        <v>31.59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148.09</v>
      </c>
      <c r="K16">
        <v>100.29</v>
      </c>
      <c r="L16">
        <v>1.01</v>
      </c>
      <c r="M16">
        <v>7.46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1.47</v>
      </c>
      <c r="T16">
        <v>49.42</v>
      </c>
      <c r="U16">
        <v>16.48</v>
      </c>
      <c r="V16">
        <v>16.47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8.14</v>
      </c>
      <c r="AD16">
        <v>37.22</v>
      </c>
      <c r="AE16">
        <v>37.22</v>
      </c>
      <c r="AF16">
        <v>1.27</v>
      </c>
    </row>
    <row r="17" spans="1:32">
      <c r="A17" t="s">
        <v>59</v>
      </c>
      <c r="B17" s="75">
        <v>202.08</v>
      </c>
      <c r="C17" s="75">
        <v>30.98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148.09</v>
      </c>
      <c r="K17">
        <v>100.29</v>
      </c>
      <c r="L17">
        <v>1.01</v>
      </c>
      <c r="M17">
        <v>7.31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1.47</v>
      </c>
      <c r="T17">
        <v>57.83</v>
      </c>
      <c r="U17">
        <v>19.28</v>
      </c>
      <c r="V17">
        <v>19.260000000000002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7.81</v>
      </c>
      <c r="AD17">
        <v>37.15</v>
      </c>
      <c r="AE17">
        <v>37.15</v>
      </c>
      <c r="AF17">
        <v>1.27</v>
      </c>
    </row>
    <row r="18" spans="1:32">
      <c r="A18" t="s">
        <v>60</v>
      </c>
      <c r="B18" s="75">
        <v>202.08</v>
      </c>
      <c r="C18" s="75">
        <v>30.98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148.09</v>
      </c>
      <c r="K18">
        <v>100.29</v>
      </c>
      <c r="L18">
        <v>1.01</v>
      </c>
      <c r="M18">
        <v>6.95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1.47</v>
      </c>
      <c r="T18">
        <v>56.79</v>
      </c>
      <c r="U18">
        <v>18.93</v>
      </c>
      <c r="V18">
        <v>18.940000000000001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7.36</v>
      </c>
      <c r="AD18">
        <v>37.380000000000003</v>
      </c>
      <c r="AE18">
        <v>37.380000000000003</v>
      </c>
      <c r="AF18">
        <v>1.27</v>
      </c>
    </row>
    <row r="19" spans="1:32">
      <c r="A19" t="s">
        <v>61</v>
      </c>
      <c r="B19" s="75">
        <v>202.08</v>
      </c>
      <c r="C19" s="75">
        <v>30.98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65.739999999999995</v>
      </c>
      <c r="J19">
        <v>148.09</v>
      </c>
      <c r="K19">
        <v>100.29</v>
      </c>
      <c r="L19">
        <v>0.93</v>
      </c>
      <c r="M19">
        <v>6.11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1.47</v>
      </c>
      <c r="T19">
        <v>55.73</v>
      </c>
      <c r="U19">
        <v>18.579999999999998</v>
      </c>
      <c r="V19">
        <v>18.57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7.05</v>
      </c>
      <c r="AD19">
        <v>23.47</v>
      </c>
      <c r="AE19">
        <v>23.47</v>
      </c>
      <c r="AF19">
        <v>1.27</v>
      </c>
    </row>
    <row r="20" spans="1:32">
      <c r="A20" t="s">
        <v>62</v>
      </c>
      <c r="B20" s="75">
        <v>202.08</v>
      </c>
      <c r="C20" s="75">
        <v>30.98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65.739999999999995</v>
      </c>
      <c r="J20">
        <v>148.09</v>
      </c>
      <c r="K20">
        <v>100.29</v>
      </c>
      <c r="L20">
        <v>0.93</v>
      </c>
      <c r="M20">
        <v>5.24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1.47</v>
      </c>
      <c r="T20">
        <v>54.29</v>
      </c>
      <c r="U20">
        <v>18.100000000000001</v>
      </c>
      <c r="V20">
        <v>18.100000000000001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6.68</v>
      </c>
      <c r="AD20">
        <v>22.89</v>
      </c>
      <c r="AE20">
        <v>22.89</v>
      </c>
      <c r="AF20">
        <v>1.27</v>
      </c>
    </row>
    <row r="21" spans="1:32">
      <c r="A21" t="s">
        <v>63</v>
      </c>
      <c r="B21" s="75">
        <v>202.08</v>
      </c>
      <c r="C21" s="75">
        <v>30.98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65.739999999999995</v>
      </c>
      <c r="J21">
        <v>191.48</v>
      </c>
      <c r="K21">
        <v>100.29</v>
      </c>
      <c r="L21">
        <v>0.93</v>
      </c>
      <c r="M21">
        <v>4.6500000000000004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1.47</v>
      </c>
      <c r="T21">
        <v>45.33</v>
      </c>
      <c r="U21">
        <v>15.11</v>
      </c>
      <c r="V21">
        <v>15.1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6.28</v>
      </c>
      <c r="AD21">
        <v>22.25</v>
      </c>
      <c r="AE21">
        <v>22.25</v>
      </c>
      <c r="AF21">
        <v>1.27</v>
      </c>
    </row>
    <row r="22" spans="1:32">
      <c r="A22" t="s">
        <v>64</v>
      </c>
      <c r="B22" s="75">
        <v>202.08</v>
      </c>
      <c r="C22" s="75">
        <v>30.98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65.739999999999995</v>
      </c>
      <c r="J22">
        <v>229.78</v>
      </c>
      <c r="K22">
        <v>100.29</v>
      </c>
      <c r="L22">
        <v>0.93</v>
      </c>
      <c r="M22">
        <v>7.85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1.47</v>
      </c>
      <c r="T22">
        <v>43.63</v>
      </c>
      <c r="U22">
        <v>14.54</v>
      </c>
      <c r="V22">
        <v>14.55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5.93</v>
      </c>
      <c r="AD22">
        <v>21.57</v>
      </c>
      <c r="AE22">
        <v>21.57</v>
      </c>
      <c r="AF22">
        <v>1.27</v>
      </c>
    </row>
    <row r="23" spans="1:32">
      <c r="A23" t="s">
        <v>65</v>
      </c>
      <c r="B23" s="75">
        <v>249.88</v>
      </c>
      <c r="C23" s="75">
        <v>86.36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269.27</v>
      </c>
      <c r="K23">
        <v>100.29</v>
      </c>
      <c r="L23">
        <v>0.93</v>
      </c>
      <c r="M23">
        <v>8.11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1.47</v>
      </c>
      <c r="T23">
        <v>42.12</v>
      </c>
      <c r="U23">
        <v>14.04</v>
      </c>
      <c r="V23">
        <v>14.05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5.46</v>
      </c>
      <c r="AD23">
        <v>20.73</v>
      </c>
      <c r="AE23">
        <v>20.73</v>
      </c>
      <c r="AF23">
        <v>1.27</v>
      </c>
    </row>
    <row r="24" spans="1:32">
      <c r="A24" t="s">
        <v>66</v>
      </c>
      <c r="B24" s="75">
        <v>249.88</v>
      </c>
      <c r="C24" s="75">
        <v>86.36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269.27</v>
      </c>
      <c r="K24">
        <v>100.29</v>
      </c>
      <c r="L24">
        <v>0.93</v>
      </c>
      <c r="M24">
        <v>8.51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1.47</v>
      </c>
      <c r="T24">
        <v>40.159999999999997</v>
      </c>
      <c r="U24">
        <v>13.39</v>
      </c>
      <c r="V24">
        <v>13.38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5.0999999999999996</v>
      </c>
      <c r="AD24">
        <v>19.89</v>
      </c>
      <c r="AE24">
        <v>19.89</v>
      </c>
      <c r="AF24">
        <v>1.27</v>
      </c>
    </row>
    <row r="25" spans="1:32">
      <c r="A25" t="s">
        <v>67</v>
      </c>
      <c r="B25" s="75">
        <v>249.88</v>
      </c>
      <c r="C25" s="75">
        <v>86.36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65.739999999999995</v>
      </c>
      <c r="J25">
        <v>269.27</v>
      </c>
      <c r="K25">
        <v>100.29</v>
      </c>
      <c r="L25">
        <v>0.93</v>
      </c>
      <c r="M25">
        <v>8.91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1.47</v>
      </c>
      <c r="T25">
        <v>38.630000000000003</v>
      </c>
      <c r="U25">
        <v>12.88</v>
      </c>
      <c r="V25">
        <v>12.87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4.79</v>
      </c>
      <c r="AD25">
        <v>13.66</v>
      </c>
      <c r="AE25">
        <v>13.66</v>
      </c>
      <c r="AF25">
        <v>1.27</v>
      </c>
    </row>
    <row r="26" spans="1:32">
      <c r="A26" t="s">
        <v>68</v>
      </c>
      <c r="B26" s="75">
        <v>249.88</v>
      </c>
      <c r="C26" s="75">
        <v>86.36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93.92</v>
      </c>
      <c r="J26">
        <v>269.27</v>
      </c>
      <c r="K26">
        <v>100.29</v>
      </c>
      <c r="L26">
        <v>0.93</v>
      </c>
      <c r="M26">
        <v>9.51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1.47</v>
      </c>
      <c r="T26">
        <v>37.06</v>
      </c>
      <c r="U26">
        <v>12.35</v>
      </c>
      <c r="V26">
        <v>12.36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4.51</v>
      </c>
      <c r="AD26">
        <v>13.36</v>
      </c>
      <c r="AE26">
        <v>13.36</v>
      </c>
      <c r="AF26">
        <v>1.27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114.96</v>
      </c>
      <c r="J27">
        <v>269.27</v>
      </c>
      <c r="K27">
        <v>100.29</v>
      </c>
      <c r="L27">
        <v>0.93</v>
      </c>
      <c r="M27">
        <v>10.11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1.47</v>
      </c>
      <c r="T27">
        <v>35.130000000000003</v>
      </c>
      <c r="U27">
        <v>11.71</v>
      </c>
      <c r="V27">
        <v>11.71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3.95</v>
      </c>
      <c r="AD27">
        <v>13.19</v>
      </c>
      <c r="AE27">
        <v>13.19</v>
      </c>
      <c r="AF27">
        <v>1.27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114.96</v>
      </c>
      <c r="J28">
        <v>269.27</v>
      </c>
      <c r="K28">
        <v>100.29</v>
      </c>
      <c r="L28">
        <v>0.93</v>
      </c>
      <c r="M28">
        <v>10.71</v>
      </c>
      <c r="N28" s="135">
        <v>0</v>
      </c>
      <c r="O28" s="135">
        <v>0.2</v>
      </c>
      <c r="P28" s="135">
        <v>0</v>
      </c>
      <c r="Q28">
        <v>1.22</v>
      </c>
      <c r="R28">
        <v>0</v>
      </c>
      <c r="S28">
        <v>1.47</v>
      </c>
      <c r="T28">
        <v>34.119999999999997</v>
      </c>
      <c r="U28">
        <v>11.38</v>
      </c>
      <c r="V28">
        <v>11.37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3.7</v>
      </c>
      <c r="AD28">
        <v>12.5</v>
      </c>
      <c r="AE28">
        <v>12.5</v>
      </c>
      <c r="AF28">
        <v>1.27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114.96</v>
      </c>
      <c r="J29">
        <v>269.27</v>
      </c>
      <c r="K29">
        <v>100.29</v>
      </c>
      <c r="L29">
        <v>0.93</v>
      </c>
      <c r="M29">
        <v>6.28</v>
      </c>
      <c r="N29" s="135">
        <v>0</v>
      </c>
      <c r="O29" s="135">
        <v>1.04</v>
      </c>
      <c r="P29" s="135">
        <v>0</v>
      </c>
      <c r="Q29">
        <v>1.22</v>
      </c>
      <c r="R29">
        <v>0</v>
      </c>
      <c r="S29">
        <v>1.47</v>
      </c>
      <c r="T29">
        <v>26.31</v>
      </c>
      <c r="U29">
        <v>8.77</v>
      </c>
      <c r="V29">
        <v>8.77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3.61</v>
      </c>
      <c r="AD29">
        <v>11.78</v>
      </c>
      <c r="AE29">
        <v>11.78</v>
      </c>
      <c r="AF29">
        <v>1.27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6.8500000000000005</v>
      </c>
      <c r="E30" s="75"/>
      <c r="F30" s="78">
        <v>0</v>
      </c>
      <c r="G30" s="78">
        <v>0</v>
      </c>
      <c r="H30" s="78">
        <v>0</v>
      </c>
      <c r="I30">
        <v>114.96</v>
      </c>
      <c r="J30">
        <v>269.27</v>
      </c>
      <c r="K30">
        <v>100.29</v>
      </c>
      <c r="L30">
        <v>0.93</v>
      </c>
      <c r="M30">
        <v>6.27</v>
      </c>
      <c r="N30" s="135">
        <v>2.2799999999999998</v>
      </c>
      <c r="O30" s="135">
        <v>3.12</v>
      </c>
      <c r="P30" s="135">
        <v>1.45</v>
      </c>
      <c r="Q30">
        <v>1.22</v>
      </c>
      <c r="R30">
        <v>0</v>
      </c>
      <c r="S30">
        <v>1.47</v>
      </c>
      <c r="T30">
        <v>24.83</v>
      </c>
      <c r="U30">
        <v>8.27</v>
      </c>
      <c r="V30">
        <v>8.2799999999999994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3.39</v>
      </c>
      <c r="AD30">
        <v>11.17</v>
      </c>
      <c r="AE30">
        <v>11.17</v>
      </c>
      <c r="AF30">
        <v>1.27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23.69</v>
      </c>
      <c r="E31" s="75"/>
      <c r="F31" s="78">
        <v>0</v>
      </c>
      <c r="G31" s="78">
        <v>0</v>
      </c>
      <c r="H31" s="78">
        <v>0</v>
      </c>
      <c r="I31">
        <v>114.96</v>
      </c>
      <c r="J31">
        <v>269.27</v>
      </c>
      <c r="K31">
        <v>100.29</v>
      </c>
      <c r="L31">
        <v>0.93</v>
      </c>
      <c r="M31">
        <v>6.27</v>
      </c>
      <c r="N31" s="135">
        <v>9.4700000000000006</v>
      </c>
      <c r="O31" s="135">
        <v>7.28</v>
      </c>
      <c r="P31" s="135">
        <v>6.94</v>
      </c>
      <c r="Q31">
        <v>1.1399999999999999</v>
      </c>
      <c r="R31">
        <v>0.32</v>
      </c>
      <c r="S31">
        <v>1.47</v>
      </c>
      <c r="T31">
        <v>23.17</v>
      </c>
      <c r="U31">
        <v>7.72</v>
      </c>
      <c r="V31">
        <v>7.74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3.33</v>
      </c>
      <c r="AD31">
        <v>10.84</v>
      </c>
      <c r="AE31">
        <v>10.84</v>
      </c>
      <c r="AF31">
        <v>1.27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50.390000000000008</v>
      </c>
      <c r="E32" s="75"/>
      <c r="F32" s="78">
        <v>0</v>
      </c>
      <c r="G32" s="78">
        <v>0</v>
      </c>
      <c r="H32" s="78">
        <v>0</v>
      </c>
      <c r="I32">
        <v>114.96</v>
      </c>
      <c r="J32">
        <v>269.27</v>
      </c>
      <c r="K32">
        <v>100.29</v>
      </c>
      <c r="L32">
        <v>1.01</v>
      </c>
      <c r="M32">
        <v>6.23</v>
      </c>
      <c r="N32" s="135">
        <v>23.46</v>
      </c>
      <c r="O32" s="135">
        <v>14.05</v>
      </c>
      <c r="P32" s="135">
        <v>12.88</v>
      </c>
      <c r="Q32">
        <v>1.1399999999999999</v>
      </c>
      <c r="R32">
        <v>4.2300000000000004</v>
      </c>
      <c r="S32">
        <v>1.47</v>
      </c>
      <c r="T32">
        <v>21.82</v>
      </c>
      <c r="U32">
        <v>7.27</v>
      </c>
      <c r="V32">
        <v>7.28</v>
      </c>
      <c r="W32">
        <v>0.13</v>
      </c>
      <c r="X32">
        <v>0.03</v>
      </c>
      <c r="Y32">
        <v>1.33</v>
      </c>
      <c r="Z32">
        <v>0</v>
      </c>
      <c r="AA32">
        <v>7.33</v>
      </c>
      <c r="AB32">
        <v>3.67</v>
      </c>
      <c r="AC32">
        <v>3.23</v>
      </c>
      <c r="AD32">
        <v>10.62</v>
      </c>
      <c r="AE32">
        <v>10.62</v>
      </c>
      <c r="AF32">
        <v>1.27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75.06</v>
      </c>
      <c r="E33" s="75"/>
      <c r="F33" s="78">
        <v>0.11</v>
      </c>
      <c r="G33" s="78">
        <v>0.11</v>
      </c>
      <c r="H33" s="78">
        <v>0.11</v>
      </c>
      <c r="I33">
        <v>114.96</v>
      </c>
      <c r="J33">
        <v>269.27</v>
      </c>
      <c r="K33">
        <v>100.29</v>
      </c>
      <c r="L33">
        <v>1.01</v>
      </c>
      <c r="M33">
        <v>10.91</v>
      </c>
      <c r="N33" s="135">
        <v>33</v>
      </c>
      <c r="O33" s="135">
        <v>21.91</v>
      </c>
      <c r="P33" s="135">
        <v>20.149999999999999</v>
      </c>
      <c r="Q33">
        <v>1.1399999999999999</v>
      </c>
      <c r="R33">
        <v>12.08</v>
      </c>
      <c r="S33">
        <v>1.47</v>
      </c>
      <c r="T33">
        <v>14.98</v>
      </c>
      <c r="U33">
        <v>4.99</v>
      </c>
      <c r="V33">
        <v>4.99</v>
      </c>
      <c r="W33">
        <v>1.04</v>
      </c>
      <c r="X33">
        <v>0.21</v>
      </c>
      <c r="Y33">
        <v>2.77</v>
      </c>
      <c r="Z33">
        <v>0.65</v>
      </c>
      <c r="AA33">
        <v>7.33</v>
      </c>
      <c r="AB33">
        <v>3.67</v>
      </c>
      <c r="AC33">
        <v>3.15</v>
      </c>
      <c r="AD33">
        <v>8.5399999999999991</v>
      </c>
      <c r="AE33">
        <v>8.5399999999999991</v>
      </c>
      <c r="AF33">
        <v>1.27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78.550000000000011</v>
      </c>
      <c r="E34" s="75"/>
      <c r="F34" s="78">
        <v>0.47</v>
      </c>
      <c r="G34" s="78">
        <v>0.47</v>
      </c>
      <c r="H34" s="78">
        <v>0.48</v>
      </c>
      <c r="I34">
        <v>114.96</v>
      </c>
      <c r="J34">
        <v>269.27</v>
      </c>
      <c r="K34">
        <v>100.29</v>
      </c>
      <c r="L34">
        <v>1.01</v>
      </c>
      <c r="M34">
        <v>11.11</v>
      </c>
      <c r="N34" s="135">
        <v>26.18</v>
      </c>
      <c r="O34" s="135">
        <v>26.19</v>
      </c>
      <c r="P34" s="135">
        <v>26.18</v>
      </c>
      <c r="Q34">
        <v>1.1399999999999999</v>
      </c>
      <c r="R34">
        <v>21.28</v>
      </c>
      <c r="S34">
        <v>1.47</v>
      </c>
      <c r="T34">
        <v>14.84</v>
      </c>
      <c r="U34">
        <v>4.9400000000000004</v>
      </c>
      <c r="V34">
        <v>4.95</v>
      </c>
      <c r="W34">
        <v>4.57</v>
      </c>
      <c r="X34">
        <v>0.91</v>
      </c>
      <c r="Y34">
        <v>8.9700000000000006</v>
      </c>
      <c r="Z34">
        <v>3.63</v>
      </c>
      <c r="AA34">
        <v>10.67</v>
      </c>
      <c r="AB34">
        <v>5.33</v>
      </c>
      <c r="AC34">
        <v>3.03</v>
      </c>
      <c r="AD34">
        <v>8.4499999999999993</v>
      </c>
      <c r="AE34">
        <v>8.4499999999999993</v>
      </c>
      <c r="AF34">
        <v>1.27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83.050000000000011</v>
      </c>
      <c r="E35" s="75"/>
      <c r="F35" s="78">
        <v>1.2</v>
      </c>
      <c r="G35" s="78">
        <v>1.2</v>
      </c>
      <c r="H35" s="78">
        <v>1.23</v>
      </c>
      <c r="I35">
        <v>114.96</v>
      </c>
      <c r="J35">
        <v>269.27</v>
      </c>
      <c r="K35">
        <v>100.29</v>
      </c>
      <c r="L35">
        <v>1.01</v>
      </c>
      <c r="M35">
        <v>11.07</v>
      </c>
      <c r="N35" s="135">
        <v>27.68</v>
      </c>
      <c r="O35" s="135">
        <v>27.69</v>
      </c>
      <c r="P35" s="135">
        <v>27.68</v>
      </c>
      <c r="Q35">
        <v>1.1399999999999999</v>
      </c>
      <c r="R35">
        <v>31.16</v>
      </c>
      <c r="S35">
        <v>1.47</v>
      </c>
      <c r="T35">
        <v>14.81</v>
      </c>
      <c r="U35">
        <v>4.9400000000000004</v>
      </c>
      <c r="V35">
        <v>4.93</v>
      </c>
      <c r="W35">
        <v>3.49</v>
      </c>
      <c r="X35">
        <v>0.7</v>
      </c>
      <c r="Y35">
        <v>11.68</v>
      </c>
      <c r="Z35">
        <v>8.1</v>
      </c>
      <c r="AA35">
        <v>9.33</v>
      </c>
      <c r="AB35">
        <v>4.67</v>
      </c>
      <c r="AC35">
        <v>3.02</v>
      </c>
      <c r="AD35">
        <v>8.23</v>
      </c>
      <c r="AE35">
        <v>8.23</v>
      </c>
      <c r="AF35">
        <v>1.27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83.050000000000011</v>
      </c>
      <c r="E36" s="75"/>
      <c r="F36" s="78">
        <v>1.92</v>
      </c>
      <c r="G36" s="78">
        <v>1.92</v>
      </c>
      <c r="H36" s="78">
        <v>1.97</v>
      </c>
      <c r="I36">
        <v>114.96</v>
      </c>
      <c r="J36">
        <v>269.27</v>
      </c>
      <c r="K36">
        <v>100.29</v>
      </c>
      <c r="L36">
        <v>1.01</v>
      </c>
      <c r="M36">
        <v>11.01</v>
      </c>
      <c r="N36" s="135">
        <v>27.68</v>
      </c>
      <c r="O36" s="135">
        <v>27.69</v>
      </c>
      <c r="P36" s="135">
        <v>27.68</v>
      </c>
      <c r="Q36">
        <v>1.1399999999999999</v>
      </c>
      <c r="R36">
        <v>41.87</v>
      </c>
      <c r="S36">
        <v>1.47</v>
      </c>
      <c r="T36">
        <v>14.84</v>
      </c>
      <c r="U36">
        <v>4.9400000000000004</v>
      </c>
      <c r="V36">
        <v>4.95</v>
      </c>
      <c r="W36">
        <v>6.35</v>
      </c>
      <c r="X36">
        <v>1.27</v>
      </c>
      <c r="Y36">
        <v>22.18</v>
      </c>
      <c r="Z36">
        <v>13</v>
      </c>
      <c r="AA36">
        <v>16.670000000000002</v>
      </c>
      <c r="AB36">
        <v>8.33</v>
      </c>
      <c r="AC36">
        <v>2.87</v>
      </c>
      <c r="AD36">
        <v>8</v>
      </c>
      <c r="AE36">
        <v>8</v>
      </c>
      <c r="AF36">
        <v>1.27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83.050000000000011</v>
      </c>
      <c r="E37" s="75"/>
      <c r="F37" s="78">
        <v>2.95</v>
      </c>
      <c r="G37" s="78">
        <v>2.95</v>
      </c>
      <c r="H37" s="78">
        <v>3.03</v>
      </c>
      <c r="I37">
        <v>114.96</v>
      </c>
      <c r="J37">
        <v>269.27</v>
      </c>
      <c r="K37">
        <v>100.29</v>
      </c>
      <c r="L37">
        <v>1.01</v>
      </c>
      <c r="M37">
        <v>10.11</v>
      </c>
      <c r="N37" s="135">
        <v>27.68</v>
      </c>
      <c r="O37" s="135">
        <v>27.69</v>
      </c>
      <c r="P37" s="135">
        <v>27.68</v>
      </c>
      <c r="Q37">
        <v>1.1399999999999999</v>
      </c>
      <c r="R37">
        <v>53.38</v>
      </c>
      <c r="S37">
        <v>1.47</v>
      </c>
      <c r="T37">
        <v>14.81</v>
      </c>
      <c r="U37">
        <v>4.9400000000000004</v>
      </c>
      <c r="V37">
        <v>4.93</v>
      </c>
      <c r="W37">
        <v>10.64</v>
      </c>
      <c r="X37">
        <v>2.13</v>
      </c>
      <c r="Y37">
        <v>28.1</v>
      </c>
      <c r="Z37">
        <v>17.23</v>
      </c>
      <c r="AA37">
        <v>36</v>
      </c>
      <c r="AB37">
        <v>18</v>
      </c>
      <c r="AC37">
        <v>2.7</v>
      </c>
      <c r="AD37">
        <v>8.14</v>
      </c>
      <c r="AE37">
        <v>8.14</v>
      </c>
      <c r="AF37">
        <v>1.27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83.050000000000011</v>
      </c>
      <c r="E38" s="75"/>
      <c r="F38" s="78">
        <v>4.5199999999999996</v>
      </c>
      <c r="G38" s="78">
        <v>4.5199999999999996</v>
      </c>
      <c r="H38" s="78">
        <v>4.6399999999999997</v>
      </c>
      <c r="I38">
        <v>114.96</v>
      </c>
      <c r="J38">
        <v>269.27</v>
      </c>
      <c r="K38">
        <v>100.29</v>
      </c>
      <c r="L38">
        <v>1.01</v>
      </c>
      <c r="M38">
        <v>8.94</v>
      </c>
      <c r="N38" s="135">
        <v>27.68</v>
      </c>
      <c r="O38" s="135">
        <v>27.69</v>
      </c>
      <c r="P38" s="135">
        <v>27.68</v>
      </c>
      <c r="Q38">
        <v>1.1399999999999999</v>
      </c>
      <c r="R38">
        <v>65.069999999999993</v>
      </c>
      <c r="S38">
        <v>1.47</v>
      </c>
      <c r="T38">
        <v>14.99</v>
      </c>
      <c r="U38">
        <v>5</v>
      </c>
      <c r="V38">
        <v>5</v>
      </c>
      <c r="W38">
        <v>16.02</v>
      </c>
      <c r="X38">
        <v>3.2</v>
      </c>
      <c r="Y38">
        <v>35.200000000000003</v>
      </c>
      <c r="Z38">
        <v>21.37</v>
      </c>
      <c r="AA38">
        <v>49.34</v>
      </c>
      <c r="AB38">
        <v>24.66</v>
      </c>
      <c r="AC38">
        <v>2.96</v>
      </c>
      <c r="AD38">
        <v>8.15</v>
      </c>
      <c r="AE38">
        <v>8.15</v>
      </c>
      <c r="AF38">
        <v>1.27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83.050000000000011</v>
      </c>
      <c r="E39" s="75"/>
      <c r="F39" s="78">
        <v>5</v>
      </c>
      <c r="G39" s="78">
        <v>5</v>
      </c>
      <c r="H39" s="78">
        <v>5.13</v>
      </c>
      <c r="I39">
        <v>114.96</v>
      </c>
      <c r="J39">
        <v>269.27</v>
      </c>
      <c r="K39">
        <v>100.29</v>
      </c>
      <c r="L39">
        <v>1.01</v>
      </c>
      <c r="M39">
        <v>7.91</v>
      </c>
      <c r="N39" s="135">
        <v>27.68</v>
      </c>
      <c r="O39" s="135">
        <v>27.69</v>
      </c>
      <c r="P39" s="135">
        <v>27.68</v>
      </c>
      <c r="Q39">
        <v>1.1399999999999999</v>
      </c>
      <c r="R39">
        <v>75.95</v>
      </c>
      <c r="S39">
        <v>1.47</v>
      </c>
      <c r="T39">
        <v>14.76</v>
      </c>
      <c r="U39">
        <v>4.92</v>
      </c>
      <c r="V39">
        <v>4.91</v>
      </c>
      <c r="W39">
        <v>23.96</v>
      </c>
      <c r="X39">
        <v>4.79</v>
      </c>
      <c r="Y39">
        <v>40.99</v>
      </c>
      <c r="Z39">
        <v>25.38</v>
      </c>
      <c r="AA39">
        <v>60</v>
      </c>
      <c r="AB39">
        <v>30</v>
      </c>
      <c r="AC39">
        <v>2.73</v>
      </c>
      <c r="AD39">
        <v>8.23</v>
      </c>
      <c r="AE39">
        <v>8.23</v>
      </c>
      <c r="AF39">
        <v>1.27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83.050000000000011</v>
      </c>
      <c r="E40" s="75"/>
      <c r="F40" s="78">
        <v>5.77</v>
      </c>
      <c r="G40" s="78">
        <v>5.77</v>
      </c>
      <c r="H40" s="78">
        <v>5.92</v>
      </c>
      <c r="I40">
        <v>114.96</v>
      </c>
      <c r="J40">
        <v>269.27</v>
      </c>
      <c r="K40">
        <v>100.29</v>
      </c>
      <c r="L40">
        <v>1.01</v>
      </c>
      <c r="M40">
        <v>5.31</v>
      </c>
      <c r="N40" s="135">
        <v>27.68</v>
      </c>
      <c r="O40" s="135">
        <v>27.69</v>
      </c>
      <c r="P40" s="135">
        <v>27.68</v>
      </c>
      <c r="Q40">
        <v>1.1399999999999999</v>
      </c>
      <c r="R40">
        <v>85.69</v>
      </c>
      <c r="S40">
        <v>1.47</v>
      </c>
      <c r="T40">
        <v>14.99</v>
      </c>
      <c r="U40">
        <v>5</v>
      </c>
      <c r="V40">
        <v>5</v>
      </c>
      <c r="W40">
        <v>84.57</v>
      </c>
      <c r="X40">
        <v>16.920000000000002</v>
      </c>
      <c r="Y40">
        <v>43.61</v>
      </c>
      <c r="Z40">
        <v>12.62</v>
      </c>
      <c r="AA40">
        <v>68.67</v>
      </c>
      <c r="AB40">
        <v>34.33</v>
      </c>
      <c r="AC40">
        <v>5.22</v>
      </c>
      <c r="AD40">
        <v>8.08</v>
      </c>
      <c r="AE40">
        <v>8.08</v>
      </c>
      <c r="AF40">
        <v>1.27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83.050000000000011</v>
      </c>
      <c r="E41" s="75"/>
      <c r="F41" s="78">
        <v>6.54</v>
      </c>
      <c r="G41" s="78">
        <v>6.54</v>
      </c>
      <c r="H41" s="78">
        <v>6.71</v>
      </c>
      <c r="I41">
        <v>114.96</v>
      </c>
      <c r="J41">
        <v>269.27</v>
      </c>
      <c r="K41">
        <v>100.29</v>
      </c>
      <c r="L41">
        <v>1.01</v>
      </c>
      <c r="M41">
        <v>7.73</v>
      </c>
      <c r="N41" s="135">
        <v>27.68</v>
      </c>
      <c r="O41" s="135">
        <v>27.69</v>
      </c>
      <c r="P41" s="135">
        <v>27.68</v>
      </c>
      <c r="Q41">
        <v>1.1399999999999999</v>
      </c>
      <c r="R41">
        <v>94.94</v>
      </c>
      <c r="S41">
        <v>1.47</v>
      </c>
      <c r="T41">
        <v>14.76</v>
      </c>
      <c r="U41">
        <v>4.92</v>
      </c>
      <c r="V41">
        <v>4.91</v>
      </c>
      <c r="W41">
        <v>104.78</v>
      </c>
      <c r="X41">
        <v>20.96</v>
      </c>
      <c r="Y41">
        <v>48.78</v>
      </c>
      <c r="Z41">
        <v>14.01</v>
      </c>
      <c r="AA41">
        <v>74</v>
      </c>
      <c r="AB41">
        <v>37</v>
      </c>
      <c r="AC41">
        <v>5.07</v>
      </c>
      <c r="AD41">
        <v>8.2100000000000009</v>
      </c>
      <c r="AE41">
        <v>8.2100000000000009</v>
      </c>
      <c r="AF41">
        <v>1.27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83.050000000000011</v>
      </c>
      <c r="E42" s="75"/>
      <c r="F42" s="78">
        <v>7.31</v>
      </c>
      <c r="G42" s="78">
        <v>7.31</v>
      </c>
      <c r="H42" s="78">
        <v>7.49</v>
      </c>
      <c r="I42">
        <v>114.96</v>
      </c>
      <c r="J42">
        <v>269.27</v>
      </c>
      <c r="K42">
        <v>100.29</v>
      </c>
      <c r="L42">
        <v>1.01</v>
      </c>
      <c r="M42">
        <v>7.93</v>
      </c>
      <c r="N42" s="135">
        <v>27.68</v>
      </c>
      <c r="O42" s="135">
        <v>27.69</v>
      </c>
      <c r="P42" s="135">
        <v>27.68</v>
      </c>
      <c r="Q42">
        <v>1.1399999999999999</v>
      </c>
      <c r="R42">
        <v>103</v>
      </c>
      <c r="S42">
        <v>1.47</v>
      </c>
      <c r="T42">
        <v>14.61</v>
      </c>
      <c r="U42">
        <v>4.87</v>
      </c>
      <c r="V42">
        <v>4.88</v>
      </c>
      <c r="W42">
        <v>126.52</v>
      </c>
      <c r="X42">
        <v>25.3</v>
      </c>
      <c r="Y42">
        <v>53.87</v>
      </c>
      <c r="Z42">
        <v>15.44</v>
      </c>
      <c r="AA42">
        <v>77.34</v>
      </c>
      <c r="AB42">
        <v>38.659999999999997</v>
      </c>
      <c r="AC42">
        <v>4.12</v>
      </c>
      <c r="AD42">
        <v>8.26</v>
      </c>
      <c r="AE42">
        <v>8.26</v>
      </c>
      <c r="AF42">
        <v>1.27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83.050000000000011</v>
      </c>
      <c r="E43" s="75"/>
      <c r="F43" s="78">
        <v>8.08</v>
      </c>
      <c r="G43" s="78">
        <v>8.08</v>
      </c>
      <c r="H43" s="78">
        <v>8.2799999999999994</v>
      </c>
      <c r="I43">
        <v>114.96</v>
      </c>
      <c r="J43">
        <v>269.27</v>
      </c>
      <c r="K43">
        <v>100.29</v>
      </c>
      <c r="L43">
        <v>1.01</v>
      </c>
      <c r="M43">
        <v>8.08</v>
      </c>
      <c r="N43" s="135">
        <v>27.68</v>
      </c>
      <c r="O43" s="135">
        <v>27.69</v>
      </c>
      <c r="P43" s="135">
        <v>27.68</v>
      </c>
      <c r="Q43">
        <v>1.1399999999999999</v>
      </c>
      <c r="R43">
        <v>110.41</v>
      </c>
      <c r="S43">
        <v>1.52</v>
      </c>
      <c r="T43">
        <v>14.93</v>
      </c>
      <c r="U43">
        <v>4.97</v>
      </c>
      <c r="V43">
        <v>4.9800000000000004</v>
      </c>
      <c r="W43">
        <v>203.49</v>
      </c>
      <c r="X43">
        <v>40.700000000000003</v>
      </c>
      <c r="Y43">
        <v>68.92</v>
      </c>
      <c r="Z43">
        <v>16.79</v>
      </c>
      <c r="AA43">
        <v>39.340000000000003</v>
      </c>
      <c r="AB43">
        <v>19.66</v>
      </c>
      <c r="AC43">
        <v>3.44</v>
      </c>
      <c r="AD43">
        <v>8.1199999999999992</v>
      </c>
      <c r="AE43">
        <v>8.1199999999999992</v>
      </c>
      <c r="AF43">
        <v>1.27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83.050000000000011</v>
      </c>
      <c r="E44" s="75"/>
      <c r="F44" s="78">
        <v>9.6199999999999992</v>
      </c>
      <c r="G44" s="78">
        <v>9.6199999999999992</v>
      </c>
      <c r="H44" s="78">
        <v>9.86</v>
      </c>
      <c r="I44">
        <v>114.96</v>
      </c>
      <c r="J44">
        <v>269.27</v>
      </c>
      <c r="K44">
        <v>100.29</v>
      </c>
      <c r="L44">
        <v>1.01</v>
      </c>
      <c r="M44">
        <v>8.33</v>
      </c>
      <c r="N44" s="135">
        <v>27.68</v>
      </c>
      <c r="O44" s="135">
        <v>27.69</v>
      </c>
      <c r="P44" s="135">
        <v>27.68</v>
      </c>
      <c r="Q44">
        <v>1.1399999999999999</v>
      </c>
      <c r="R44">
        <v>117.2</v>
      </c>
      <c r="S44">
        <v>1.52</v>
      </c>
      <c r="T44">
        <v>14.5</v>
      </c>
      <c r="U44">
        <v>4.83</v>
      </c>
      <c r="V44">
        <v>4.84</v>
      </c>
      <c r="W44">
        <v>218.23</v>
      </c>
      <c r="X44">
        <v>43.64</v>
      </c>
      <c r="Y44">
        <v>73.2</v>
      </c>
      <c r="Z44">
        <v>17.98</v>
      </c>
      <c r="AA44">
        <v>43.34</v>
      </c>
      <c r="AB44">
        <v>21.66</v>
      </c>
      <c r="AC44">
        <v>2.74</v>
      </c>
      <c r="AD44">
        <v>8.01</v>
      </c>
      <c r="AE44">
        <v>8.01</v>
      </c>
      <c r="AF44">
        <v>1.27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83.050000000000011</v>
      </c>
      <c r="E45" s="75"/>
      <c r="F45" s="78">
        <v>8.66</v>
      </c>
      <c r="G45" s="78">
        <v>8.66</v>
      </c>
      <c r="H45" s="78">
        <v>8.8800000000000008</v>
      </c>
      <c r="I45">
        <v>114.96</v>
      </c>
      <c r="J45">
        <v>269.27</v>
      </c>
      <c r="K45">
        <v>100.29</v>
      </c>
      <c r="L45">
        <v>1.01</v>
      </c>
      <c r="M45">
        <v>8.36</v>
      </c>
      <c r="N45" s="135">
        <v>27.68</v>
      </c>
      <c r="O45" s="135">
        <v>27.69</v>
      </c>
      <c r="P45" s="135">
        <v>27.68</v>
      </c>
      <c r="Q45">
        <v>1.1399999999999999</v>
      </c>
      <c r="R45">
        <v>122.78</v>
      </c>
      <c r="S45">
        <v>1.52</v>
      </c>
      <c r="T45">
        <v>14.99</v>
      </c>
      <c r="U45">
        <v>5</v>
      </c>
      <c r="V45">
        <v>4.99</v>
      </c>
      <c r="W45">
        <v>231.73</v>
      </c>
      <c r="X45">
        <v>46.35</v>
      </c>
      <c r="Y45">
        <v>76.84</v>
      </c>
      <c r="Z45">
        <v>16.16</v>
      </c>
      <c r="AA45">
        <v>48</v>
      </c>
      <c r="AB45">
        <v>24</v>
      </c>
      <c r="AC45">
        <v>2.88</v>
      </c>
      <c r="AD45">
        <v>8.14</v>
      </c>
      <c r="AE45">
        <v>8.14</v>
      </c>
      <c r="AF45">
        <v>1.27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83.050000000000011</v>
      </c>
      <c r="E46" s="75"/>
      <c r="F46" s="78">
        <v>9.81</v>
      </c>
      <c r="G46" s="78">
        <v>9.81</v>
      </c>
      <c r="H46" s="78">
        <v>10.06</v>
      </c>
      <c r="I46">
        <v>114.96</v>
      </c>
      <c r="J46">
        <v>269.27</v>
      </c>
      <c r="K46">
        <v>100.29</v>
      </c>
      <c r="L46">
        <v>1.01</v>
      </c>
      <c r="M46">
        <v>8.34</v>
      </c>
      <c r="N46" s="135">
        <v>27.68</v>
      </c>
      <c r="O46" s="135">
        <v>27.69</v>
      </c>
      <c r="P46" s="135">
        <v>27.68</v>
      </c>
      <c r="Q46">
        <v>1.1399999999999999</v>
      </c>
      <c r="R46">
        <v>127.58</v>
      </c>
      <c r="S46">
        <v>1.52</v>
      </c>
      <c r="T46">
        <v>14.61</v>
      </c>
      <c r="U46">
        <v>4.87</v>
      </c>
      <c r="V46">
        <v>4.87</v>
      </c>
      <c r="W46">
        <v>243.88</v>
      </c>
      <c r="X46">
        <v>48.78</v>
      </c>
      <c r="Y46">
        <v>31.94</v>
      </c>
      <c r="Z46">
        <v>16.79</v>
      </c>
      <c r="AA46">
        <v>56.67</v>
      </c>
      <c r="AB46">
        <v>28.33</v>
      </c>
      <c r="AC46">
        <v>2.79</v>
      </c>
      <c r="AD46">
        <v>8.2899999999999991</v>
      </c>
      <c r="AE46">
        <v>8.2899999999999991</v>
      </c>
      <c r="AF46">
        <v>1.27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83.050000000000011</v>
      </c>
      <c r="E47" s="75"/>
      <c r="F47" s="78">
        <v>11.16</v>
      </c>
      <c r="G47" s="78">
        <v>11.16</v>
      </c>
      <c r="H47" s="78">
        <v>11.44</v>
      </c>
      <c r="I47">
        <v>114.96</v>
      </c>
      <c r="J47">
        <v>269.27</v>
      </c>
      <c r="K47">
        <v>100.29</v>
      </c>
      <c r="L47">
        <v>1.01</v>
      </c>
      <c r="M47">
        <v>13.14</v>
      </c>
      <c r="N47" s="135">
        <v>27.68</v>
      </c>
      <c r="O47" s="135">
        <v>27.69</v>
      </c>
      <c r="P47" s="135">
        <v>27.68</v>
      </c>
      <c r="Q47">
        <v>1.22</v>
      </c>
      <c r="R47">
        <v>131.58000000000001</v>
      </c>
      <c r="S47">
        <v>1.52</v>
      </c>
      <c r="T47">
        <v>14.93</v>
      </c>
      <c r="U47">
        <v>4.9800000000000004</v>
      </c>
      <c r="V47">
        <v>4.97</v>
      </c>
      <c r="W47">
        <v>248.72</v>
      </c>
      <c r="X47">
        <v>49.74</v>
      </c>
      <c r="Y47">
        <v>33.68</v>
      </c>
      <c r="Z47">
        <v>17.36</v>
      </c>
      <c r="AA47">
        <v>65.34</v>
      </c>
      <c r="AB47">
        <v>32.659999999999997</v>
      </c>
      <c r="AC47">
        <v>2.68</v>
      </c>
      <c r="AD47">
        <v>8.16</v>
      </c>
      <c r="AE47">
        <v>8.16</v>
      </c>
      <c r="AF47">
        <v>1.27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83.050000000000011</v>
      </c>
      <c r="E48" s="75"/>
      <c r="F48" s="78">
        <v>12.51</v>
      </c>
      <c r="G48" s="78">
        <v>12.51</v>
      </c>
      <c r="H48" s="78">
        <v>12.82</v>
      </c>
      <c r="I48">
        <v>114.96</v>
      </c>
      <c r="J48">
        <v>269.27</v>
      </c>
      <c r="K48">
        <v>100.29</v>
      </c>
      <c r="L48">
        <v>1.01</v>
      </c>
      <c r="M48">
        <v>12.94</v>
      </c>
      <c r="N48" s="135">
        <v>27.68</v>
      </c>
      <c r="O48" s="135">
        <v>27.69</v>
      </c>
      <c r="P48" s="135">
        <v>27.68</v>
      </c>
      <c r="Q48">
        <v>1.22</v>
      </c>
      <c r="R48">
        <v>134.5</v>
      </c>
      <c r="S48">
        <v>1.52</v>
      </c>
      <c r="T48">
        <v>14.68</v>
      </c>
      <c r="U48">
        <v>4.8899999999999997</v>
      </c>
      <c r="V48">
        <v>4.8899999999999997</v>
      </c>
      <c r="W48">
        <v>248.44</v>
      </c>
      <c r="X48">
        <v>49.69</v>
      </c>
      <c r="Y48">
        <v>34.15</v>
      </c>
      <c r="Z48">
        <v>7.24</v>
      </c>
      <c r="AA48">
        <v>70.67</v>
      </c>
      <c r="AB48">
        <v>35.33</v>
      </c>
      <c r="AC48">
        <v>2.69</v>
      </c>
      <c r="AD48">
        <v>8.06</v>
      </c>
      <c r="AE48">
        <v>8.06</v>
      </c>
      <c r="AF48">
        <v>1.27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83.050000000000011</v>
      </c>
      <c r="E49" s="75"/>
      <c r="F49" s="78">
        <v>13.47</v>
      </c>
      <c r="G49" s="78">
        <v>13.47</v>
      </c>
      <c r="H49" s="78">
        <v>13.8</v>
      </c>
      <c r="I49">
        <v>114.96</v>
      </c>
      <c r="J49">
        <v>269.27</v>
      </c>
      <c r="K49">
        <v>100.29</v>
      </c>
      <c r="L49">
        <v>1.01</v>
      </c>
      <c r="M49">
        <v>12.78</v>
      </c>
      <c r="N49" s="135">
        <v>27.68</v>
      </c>
      <c r="O49" s="135">
        <v>27.69</v>
      </c>
      <c r="P49" s="135">
        <v>27.68</v>
      </c>
      <c r="Q49">
        <v>1.22</v>
      </c>
      <c r="R49">
        <v>136.66</v>
      </c>
      <c r="S49">
        <v>1.52</v>
      </c>
      <c r="T49">
        <v>14.65</v>
      </c>
      <c r="U49">
        <v>4.88</v>
      </c>
      <c r="V49">
        <v>4.8899999999999997</v>
      </c>
      <c r="W49">
        <v>248.98</v>
      </c>
      <c r="X49">
        <v>49.8</v>
      </c>
      <c r="Y49">
        <v>34.700000000000003</v>
      </c>
      <c r="Z49">
        <v>7.63</v>
      </c>
      <c r="AA49">
        <v>52</v>
      </c>
      <c r="AB49">
        <v>26</v>
      </c>
      <c r="AC49">
        <v>2.69</v>
      </c>
      <c r="AD49">
        <v>8.06</v>
      </c>
      <c r="AE49">
        <v>8.06</v>
      </c>
      <c r="AF49">
        <v>1.27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83.050000000000011</v>
      </c>
      <c r="E50" s="75"/>
      <c r="F50" s="78">
        <v>13.85</v>
      </c>
      <c r="G50" s="78">
        <v>13.85</v>
      </c>
      <c r="H50" s="78">
        <v>14.2</v>
      </c>
      <c r="I50">
        <v>114.96</v>
      </c>
      <c r="J50">
        <v>269.27</v>
      </c>
      <c r="K50">
        <v>100.29</v>
      </c>
      <c r="L50">
        <v>1.01</v>
      </c>
      <c r="M50">
        <v>12.48</v>
      </c>
      <c r="N50" s="135">
        <v>27.68</v>
      </c>
      <c r="O50" s="135">
        <v>27.69</v>
      </c>
      <c r="P50" s="135">
        <v>27.68</v>
      </c>
      <c r="Q50">
        <v>1.22</v>
      </c>
      <c r="R50">
        <v>137.91999999999999</v>
      </c>
      <c r="S50">
        <v>1.52</v>
      </c>
      <c r="T50">
        <v>14.54</v>
      </c>
      <c r="U50">
        <v>4.8499999999999996</v>
      </c>
      <c r="V50">
        <v>4.84</v>
      </c>
      <c r="W50">
        <v>248.96</v>
      </c>
      <c r="X50">
        <v>49.79</v>
      </c>
      <c r="Y50">
        <v>35.26</v>
      </c>
      <c r="Z50">
        <v>10</v>
      </c>
      <c r="AA50">
        <v>60.67</v>
      </c>
      <c r="AB50">
        <v>30.33</v>
      </c>
      <c r="AC50">
        <v>2.7</v>
      </c>
      <c r="AD50">
        <v>8.14</v>
      </c>
      <c r="AE50">
        <v>8.14</v>
      </c>
      <c r="AF50">
        <v>1.27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83.050000000000011</v>
      </c>
      <c r="E51" s="75"/>
      <c r="F51" s="78">
        <v>7.7</v>
      </c>
      <c r="G51" s="78">
        <v>7.7</v>
      </c>
      <c r="H51" s="78">
        <v>7.89</v>
      </c>
      <c r="I51">
        <v>114.96</v>
      </c>
      <c r="J51">
        <v>269.27</v>
      </c>
      <c r="K51">
        <v>100.29</v>
      </c>
      <c r="L51">
        <v>1.01</v>
      </c>
      <c r="M51">
        <v>12.28</v>
      </c>
      <c r="N51" s="135">
        <v>27.68</v>
      </c>
      <c r="O51" s="135">
        <v>27.69</v>
      </c>
      <c r="P51" s="135">
        <v>27.68</v>
      </c>
      <c r="Q51">
        <v>1.22</v>
      </c>
      <c r="R51">
        <v>138.85</v>
      </c>
      <c r="S51">
        <v>1.56</v>
      </c>
      <c r="T51">
        <v>14.78</v>
      </c>
      <c r="U51">
        <v>4.93</v>
      </c>
      <c r="V51">
        <v>4.93</v>
      </c>
      <c r="W51">
        <v>250</v>
      </c>
      <c r="X51">
        <v>50</v>
      </c>
      <c r="Y51">
        <v>18.7</v>
      </c>
      <c r="Z51">
        <v>10</v>
      </c>
      <c r="AA51">
        <v>66.67</v>
      </c>
      <c r="AB51">
        <v>33.33</v>
      </c>
      <c r="AC51">
        <v>2.71</v>
      </c>
      <c r="AD51">
        <v>8.23</v>
      </c>
      <c r="AE51">
        <v>8.23</v>
      </c>
      <c r="AF51">
        <v>1.27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83.050000000000011</v>
      </c>
      <c r="E52" s="75"/>
      <c r="F52" s="78">
        <v>8.08</v>
      </c>
      <c r="G52" s="78">
        <v>8.08</v>
      </c>
      <c r="H52" s="78">
        <v>8.2799999999999994</v>
      </c>
      <c r="I52">
        <v>114.96</v>
      </c>
      <c r="J52">
        <v>269.27</v>
      </c>
      <c r="K52">
        <v>100.29</v>
      </c>
      <c r="L52">
        <v>1.01</v>
      </c>
      <c r="M52">
        <v>12.01</v>
      </c>
      <c r="N52" s="135">
        <v>27.68</v>
      </c>
      <c r="O52" s="135">
        <v>27.69</v>
      </c>
      <c r="P52" s="135">
        <v>27.68</v>
      </c>
      <c r="Q52">
        <v>1.22</v>
      </c>
      <c r="R52">
        <v>138.94</v>
      </c>
      <c r="S52">
        <v>1.56</v>
      </c>
      <c r="T52">
        <v>11.52</v>
      </c>
      <c r="U52">
        <v>3.84</v>
      </c>
      <c r="V52">
        <v>3.85</v>
      </c>
      <c r="W52">
        <v>250</v>
      </c>
      <c r="X52">
        <v>50</v>
      </c>
      <c r="Y52">
        <v>19.34</v>
      </c>
      <c r="Z52">
        <v>10</v>
      </c>
      <c r="AA52">
        <v>72.67</v>
      </c>
      <c r="AB52">
        <v>36.33</v>
      </c>
      <c r="AC52">
        <v>2.57</v>
      </c>
      <c r="AD52">
        <v>7.38</v>
      </c>
      <c r="AE52">
        <v>7.38</v>
      </c>
      <c r="AF52">
        <v>1.27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83.050000000000011</v>
      </c>
      <c r="E53" s="75"/>
      <c r="F53" s="78">
        <v>8.4700000000000006</v>
      </c>
      <c r="G53" s="78">
        <v>8.4700000000000006</v>
      </c>
      <c r="H53" s="78">
        <v>8.68</v>
      </c>
      <c r="I53">
        <v>114.96</v>
      </c>
      <c r="J53">
        <v>269.27</v>
      </c>
      <c r="K53">
        <v>100.29</v>
      </c>
      <c r="L53">
        <v>1.01</v>
      </c>
      <c r="M53">
        <v>12.01</v>
      </c>
      <c r="N53" s="135">
        <v>27.68</v>
      </c>
      <c r="O53" s="135">
        <v>27.69</v>
      </c>
      <c r="P53" s="135">
        <v>27.68</v>
      </c>
      <c r="Q53">
        <v>1.22</v>
      </c>
      <c r="R53">
        <v>138.46</v>
      </c>
      <c r="S53">
        <v>1.56</v>
      </c>
      <c r="T53">
        <v>11.52</v>
      </c>
      <c r="U53">
        <v>3.84</v>
      </c>
      <c r="V53">
        <v>3.85</v>
      </c>
      <c r="W53">
        <v>250</v>
      </c>
      <c r="X53">
        <v>50</v>
      </c>
      <c r="Y53">
        <v>19.38</v>
      </c>
      <c r="Z53">
        <v>10</v>
      </c>
      <c r="AA53">
        <v>75.34</v>
      </c>
      <c r="AB53">
        <v>37.659999999999997</v>
      </c>
      <c r="AC53">
        <v>2.58</v>
      </c>
      <c r="AD53">
        <v>7.41</v>
      </c>
      <c r="AE53">
        <v>7.41</v>
      </c>
      <c r="AF53">
        <v>1.27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83.050000000000011</v>
      </c>
      <c r="E54" s="75"/>
      <c r="F54" s="78">
        <v>8.85</v>
      </c>
      <c r="G54" s="78">
        <v>8.85</v>
      </c>
      <c r="H54" s="78">
        <v>9.07</v>
      </c>
      <c r="I54">
        <v>114.96</v>
      </c>
      <c r="J54">
        <v>269.27</v>
      </c>
      <c r="K54">
        <v>100.29</v>
      </c>
      <c r="L54">
        <v>1.01</v>
      </c>
      <c r="M54">
        <v>11.68</v>
      </c>
      <c r="N54" s="135">
        <v>27.68</v>
      </c>
      <c r="O54" s="135">
        <v>27.69</v>
      </c>
      <c r="P54" s="135">
        <v>27.68</v>
      </c>
      <c r="Q54">
        <v>1.22</v>
      </c>
      <c r="R54">
        <v>137.19999999999999</v>
      </c>
      <c r="S54">
        <v>1.56</v>
      </c>
      <c r="T54">
        <v>11.6</v>
      </c>
      <c r="U54">
        <v>3.87</v>
      </c>
      <c r="V54">
        <v>3.86</v>
      </c>
      <c r="W54">
        <v>250</v>
      </c>
      <c r="X54">
        <v>50</v>
      </c>
      <c r="Y54">
        <v>19.39</v>
      </c>
      <c r="Z54">
        <v>10</v>
      </c>
      <c r="AA54">
        <v>78.67</v>
      </c>
      <c r="AB54">
        <v>39.33</v>
      </c>
      <c r="AC54">
        <v>2.57</v>
      </c>
      <c r="AD54">
        <v>7.41</v>
      </c>
      <c r="AE54">
        <v>7.41</v>
      </c>
      <c r="AF54">
        <v>1.27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83.050000000000011</v>
      </c>
      <c r="E55" s="75"/>
      <c r="F55" s="78">
        <v>9.24</v>
      </c>
      <c r="G55" s="78">
        <v>9.24</v>
      </c>
      <c r="H55" s="78">
        <v>9.4700000000000006</v>
      </c>
      <c r="I55">
        <v>114.96</v>
      </c>
      <c r="J55">
        <v>269.27</v>
      </c>
      <c r="K55">
        <v>100.29</v>
      </c>
      <c r="L55">
        <v>1.04</v>
      </c>
      <c r="M55">
        <v>11.98</v>
      </c>
      <c r="N55" s="135">
        <v>27.68</v>
      </c>
      <c r="O55" s="135">
        <v>27.69</v>
      </c>
      <c r="P55" s="135">
        <v>27.68</v>
      </c>
      <c r="Q55">
        <v>1.22</v>
      </c>
      <c r="R55">
        <v>135.4</v>
      </c>
      <c r="S55">
        <v>1.56</v>
      </c>
      <c r="T55">
        <v>11.56</v>
      </c>
      <c r="U55">
        <v>3.85</v>
      </c>
      <c r="V55">
        <v>3.85</v>
      </c>
      <c r="W55">
        <v>250</v>
      </c>
      <c r="X55">
        <v>50</v>
      </c>
      <c r="Y55">
        <v>19.329999999999998</v>
      </c>
      <c r="Z55">
        <v>10</v>
      </c>
      <c r="AA55">
        <v>79.34</v>
      </c>
      <c r="AB55">
        <v>39.659999999999997</v>
      </c>
      <c r="AC55">
        <v>2.58</v>
      </c>
      <c r="AD55">
        <v>7.45</v>
      </c>
      <c r="AE55">
        <v>7.45</v>
      </c>
      <c r="AF55">
        <v>1.29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83.050000000000011</v>
      </c>
      <c r="E56" s="75"/>
      <c r="F56" s="78">
        <v>9.7200000000000006</v>
      </c>
      <c r="G56" s="78">
        <v>9.7200000000000006</v>
      </c>
      <c r="H56" s="78">
        <v>9.9600000000000009</v>
      </c>
      <c r="I56">
        <v>114.96</v>
      </c>
      <c r="J56">
        <v>269.27</v>
      </c>
      <c r="K56">
        <v>100.29</v>
      </c>
      <c r="L56">
        <v>1.04</v>
      </c>
      <c r="M56">
        <v>12.01</v>
      </c>
      <c r="N56" s="135">
        <v>27.68</v>
      </c>
      <c r="O56" s="135">
        <v>27.69</v>
      </c>
      <c r="P56" s="135">
        <v>27.68</v>
      </c>
      <c r="Q56">
        <v>1.22</v>
      </c>
      <c r="R56">
        <v>132.91999999999999</v>
      </c>
      <c r="S56">
        <v>1.56</v>
      </c>
      <c r="T56">
        <v>11.56</v>
      </c>
      <c r="U56">
        <v>3.85</v>
      </c>
      <c r="V56">
        <v>3.87</v>
      </c>
      <c r="W56">
        <v>250</v>
      </c>
      <c r="X56">
        <v>50</v>
      </c>
      <c r="Y56">
        <v>19.260000000000002</v>
      </c>
      <c r="Z56">
        <v>10</v>
      </c>
      <c r="AA56">
        <v>96</v>
      </c>
      <c r="AB56">
        <v>48</v>
      </c>
      <c r="AC56">
        <v>2.58</v>
      </c>
      <c r="AD56">
        <v>7.42</v>
      </c>
      <c r="AE56">
        <v>7.42</v>
      </c>
      <c r="AF56">
        <v>1.29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83.050000000000011</v>
      </c>
      <c r="E57" s="75"/>
      <c r="F57" s="78">
        <v>12.59</v>
      </c>
      <c r="G57" s="78">
        <v>12.59</v>
      </c>
      <c r="H57" s="78">
        <v>12.91</v>
      </c>
      <c r="I57">
        <v>114.96</v>
      </c>
      <c r="J57">
        <v>269.27</v>
      </c>
      <c r="K57">
        <v>100.29</v>
      </c>
      <c r="L57">
        <v>1.04</v>
      </c>
      <c r="M57">
        <v>12.43</v>
      </c>
      <c r="N57" s="135">
        <v>27.68</v>
      </c>
      <c r="O57" s="135">
        <v>27.69</v>
      </c>
      <c r="P57" s="135">
        <v>27.68</v>
      </c>
      <c r="Q57">
        <v>1.22</v>
      </c>
      <c r="R57">
        <v>129.88</v>
      </c>
      <c r="S57">
        <v>1.56</v>
      </c>
      <c r="T57">
        <v>11.6</v>
      </c>
      <c r="U57">
        <v>3.87</v>
      </c>
      <c r="V57">
        <v>3.87</v>
      </c>
      <c r="W57">
        <v>250</v>
      </c>
      <c r="X57">
        <v>50</v>
      </c>
      <c r="Y57">
        <v>26.36</v>
      </c>
      <c r="Z57">
        <v>10</v>
      </c>
      <c r="AA57">
        <v>95.34</v>
      </c>
      <c r="AB57">
        <v>47.66</v>
      </c>
      <c r="AC57">
        <v>2.59</v>
      </c>
      <c r="AD57">
        <v>7.42</v>
      </c>
      <c r="AE57">
        <v>7.42</v>
      </c>
      <c r="AF57">
        <v>1.29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83.050000000000011</v>
      </c>
      <c r="E58" s="75"/>
      <c r="F58" s="78">
        <v>12.36</v>
      </c>
      <c r="G58" s="78">
        <v>12.36</v>
      </c>
      <c r="H58" s="78">
        <v>12.67</v>
      </c>
      <c r="I58">
        <v>114.96</v>
      </c>
      <c r="J58">
        <v>269.27</v>
      </c>
      <c r="K58">
        <v>100.29</v>
      </c>
      <c r="L58">
        <v>1.04</v>
      </c>
      <c r="M58">
        <v>10.08</v>
      </c>
      <c r="N58" s="135">
        <v>27.68</v>
      </c>
      <c r="O58" s="135">
        <v>27.69</v>
      </c>
      <c r="P58" s="135">
        <v>27.68</v>
      </c>
      <c r="Q58">
        <v>1.22</v>
      </c>
      <c r="R58">
        <v>125.8</v>
      </c>
      <c r="S58">
        <v>1.56</v>
      </c>
      <c r="T58">
        <v>11.54</v>
      </c>
      <c r="U58">
        <v>3.85</v>
      </c>
      <c r="V58">
        <v>3.84</v>
      </c>
      <c r="W58">
        <v>248.88</v>
      </c>
      <c r="X58">
        <v>49.78</v>
      </c>
      <c r="Y58">
        <v>26.11</v>
      </c>
      <c r="Z58">
        <v>10</v>
      </c>
      <c r="AA58">
        <v>95.34</v>
      </c>
      <c r="AB58">
        <v>47.66</v>
      </c>
      <c r="AC58">
        <v>2.58</v>
      </c>
      <c r="AD58">
        <v>7.45</v>
      </c>
      <c r="AE58">
        <v>7.45</v>
      </c>
      <c r="AF58">
        <v>1.29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83.050000000000011</v>
      </c>
      <c r="E59" s="75"/>
      <c r="F59" s="78">
        <v>12.14</v>
      </c>
      <c r="G59" s="78">
        <v>12.14</v>
      </c>
      <c r="H59" s="78">
        <v>12.45</v>
      </c>
      <c r="I59">
        <v>114.96</v>
      </c>
      <c r="J59">
        <v>269.27</v>
      </c>
      <c r="K59">
        <v>100.29</v>
      </c>
      <c r="L59">
        <v>1.04</v>
      </c>
      <c r="M59">
        <v>10.33</v>
      </c>
      <c r="N59" s="135">
        <v>27.68</v>
      </c>
      <c r="O59" s="135">
        <v>27.69</v>
      </c>
      <c r="P59" s="135">
        <v>27.68</v>
      </c>
      <c r="Q59">
        <v>1.22</v>
      </c>
      <c r="R59">
        <v>121.15</v>
      </c>
      <c r="S59">
        <v>1.56</v>
      </c>
      <c r="T59">
        <v>11.6</v>
      </c>
      <c r="U59">
        <v>3.87</v>
      </c>
      <c r="V59">
        <v>3.86</v>
      </c>
      <c r="W59">
        <v>248.49</v>
      </c>
      <c r="X59">
        <v>49.7</v>
      </c>
      <c r="Y59">
        <v>25.68</v>
      </c>
      <c r="Z59">
        <v>32.97</v>
      </c>
      <c r="AA59">
        <v>92.67</v>
      </c>
      <c r="AB59">
        <v>46.33</v>
      </c>
      <c r="AC59">
        <v>2.59</v>
      </c>
      <c r="AD59">
        <v>7.4</v>
      </c>
      <c r="AE59">
        <v>7.4</v>
      </c>
      <c r="AF59">
        <v>1.29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83.050000000000011</v>
      </c>
      <c r="E60" s="75"/>
      <c r="F60" s="78">
        <v>11.63</v>
      </c>
      <c r="G60" s="78">
        <v>11.63</v>
      </c>
      <c r="H60" s="78">
        <v>11.93</v>
      </c>
      <c r="I60">
        <v>114.96</v>
      </c>
      <c r="J60">
        <v>269.27</v>
      </c>
      <c r="K60">
        <v>100.29</v>
      </c>
      <c r="L60">
        <v>1.04</v>
      </c>
      <c r="M60">
        <v>10.48</v>
      </c>
      <c r="N60" s="135">
        <v>27.68</v>
      </c>
      <c r="O60" s="135">
        <v>27.69</v>
      </c>
      <c r="P60" s="135">
        <v>27.68</v>
      </c>
      <c r="Q60">
        <v>1.22</v>
      </c>
      <c r="R60">
        <v>115.79</v>
      </c>
      <c r="S60">
        <v>1.56</v>
      </c>
      <c r="T60">
        <v>11.49</v>
      </c>
      <c r="U60">
        <v>3.83</v>
      </c>
      <c r="V60">
        <v>3.84</v>
      </c>
      <c r="W60">
        <v>248.88</v>
      </c>
      <c r="X60">
        <v>49.77</v>
      </c>
      <c r="Y60">
        <v>69.92</v>
      </c>
      <c r="Z60">
        <v>32.35</v>
      </c>
      <c r="AA60">
        <v>90</v>
      </c>
      <c r="AB60">
        <v>45</v>
      </c>
      <c r="AC60">
        <v>2.58</v>
      </c>
      <c r="AD60">
        <v>7.42</v>
      </c>
      <c r="AE60">
        <v>7.42</v>
      </c>
      <c r="AF60">
        <v>1.29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83.050000000000011</v>
      </c>
      <c r="E61" s="75"/>
      <c r="F61" s="78">
        <v>11.2</v>
      </c>
      <c r="G61" s="78">
        <v>11.2</v>
      </c>
      <c r="H61" s="78">
        <v>11.48</v>
      </c>
      <c r="I61">
        <v>114.96</v>
      </c>
      <c r="J61">
        <v>269.27</v>
      </c>
      <c r="K61">
        <v>100.29</v>
      </c>
      <c r="L61">
        <v>1.04</v>
      </c>
      <c r="M61">
        <v>10.93</v>
      </c>
      <c r="N61" s="135">
        <v>27.68</v>
      </c>
      <c r="O61" s="135">
        <v>27.69</v>
      </c>
      <c r="P61" s="135">
        <v>27.68</v>
      </c>
      <c r="Q61">
        <v>1.22</v>
      </c>
      <c r="R61">
        <v>109.74</v>
      </c>
      <c r="S61">
        <v>1.56</v>
      </c>
      <c r="T61">
        <v>11.6</v>
      </c>
      <c r="U61">
        <v>3.87</v>
      </c>
      <c r="V61">
        <v>3.85</v>
      </c>
      <c r="W61">
        <v>240.6</v>
      </c>
      <c r="X61">
        <v>48.12</v>
      </c>
      <c r="Y61">
        <v>68.010000000000005</v>
      </c>
      <c r="Z61">
        <v>44.97</v>
      </c>
      <c r="AA61">
        <v>83.34</v>
      </c>
      <c r="AB61">
        <v>41.66</v>
      </c>
      <c r="AC61">
        <v>2.57</v>
      </c>
      <c r="AD61">
        <v>7.42</v>
      </c>
      <c r="AE61">
        <v>7.42</v>
      </c>
      <c r="AF61">
        <v>1.29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83.050000000000011</v>
      </c>
      <c r="E62" s="75"/>
      <c r="F62" s="78">
        <v>10.46</v>
      </c>
      <c r="G62" s="78">
        <v>10.46</v>
      </c>
      <c r="H62" s="78">
        <v>10.72</v>
      </c>
      <c r="I62">
        <v>114.96</v>
      </c>
      <c r="J62">
        <v>269.27</v>
      </c>
      <c r="K62">
        <v>100.29</v>
      </c>
      <c r="L62">
        <v>1.04</v>
      </c>
      <c r="M62">
        <v>11.39</v>
      </c>
      <c r="N62" s="135">
        <v>27.68</v>
      </c>
      <c r="O62" s="135">
        <v>27.69</v>
      </c>
      <c r="P62" s="135">
        <v>27.68</v>
      </c>
      <c r="Q62">
        <v>1.22</v>
      </c>
      <c r="R62">
        <v>102.39</v>
      </c>
      <c r="S62">
        <v>1.56</v>
      </c>
      <c r="T62">
        <v>11.53</v>
      </c>
      <c r="U62">
        <v>3.84</v>
      </c>
      <c r="V62">
        <v>3.85</v>
      </c>
      <c r="W62">
        <v>228.53</v>
      </c>
      <c r="X62">
        <v>45.7</v>
      </c>
      <c r="Y62">
        <v>65.099999999999994</v>
      </c>
      <c r="Z62">
        <v>43.65</v>
      </c>
      <c r="AA62">
        <v>78</v>
      </c>
      <c r="AB62">
        <v>39</v>
      </c>
      <c r="AC62">
        <v>2.58</v>
      </c>
      <c r="AD62">
        <v>7.44</v>
      </c>
      <c r="AE62">
        <v>7.44</v>
      </c>
      <c r="AF62">
        <v>1.29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83.050000000000011</v>
      </c>
      <c r="E63" s="75"/>
      <c r="F63" s="78">
        <v>10.36</v>
      </c>
      <c r="G63" s="78">
        <v>10.36</v>
      </c>
      <c r="H63" s="78">
        <v>10.63</v>
      </c>
      <c r="I63">
        <v>114.96</v>
      </c>
      <c r="J63">
        <v>269.27</v>
      </c>
      <c r="K63">
        <v>100.29</v>
      </c>
      <c r="L63">
        <v>1.04</v>
      </c>
      <c r="M63">
        <v>12.18</v>
      </c>
      <c r="N63" s="135">
        <v>27.68</v>
      </c>
      <c r="O63" s="135">
        <v>27.69</v>
      </c>
      <c r="P63" s="135">
        <v>27.68</v>
      </c>
      <c r="Q63">
        <v>1.22</v>
      </c>
      <c r="R63">
        <v>93.49</v>
      </c>
      <c r="S63">
        <v>1.52</v>
      </c>
      <c r="T63">
        <v>11.6</v>
      </c>
      <c r="U63">
        <v>3.87</v>
      </c>
      <c r="V63">
        <v>3.87</v>
      </c>
      <c r="W63">
        <v>217.59</v>
      </c>
      <c r="X63">
        <v>43.52</v>
      </c>
      <c r="Y63">
        <v>63.58</v>
      </c>
      <c r="Z63">
        <v>42.14</v>
      </c>
      <c r="AA63">
        <v>73.34</v>
      </c>
      <c r="AB63">
        <v>36.659999999999997</v>
      </c>
      <c r="AC63">
        <v>2.57</v>
      </c>
      <c r="AD63">
        <v>7.38</v>
      </c>
      <c r="AE63">
        <v>7.38</v>
      </c>
      <c r="AF63">
        <v>1.29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83.050000000000011</v>
      </c>
      <c r="E64" s="75"/>
      <c r="F64" s="78">
        <v>9.56</v>
      </c>
      <c r="G64" s="78">
        <v>9.56</v>
      </c>
      <c r="H64" s="78">
        <v>9.7799999999999994</v>
      </c>
      <c r="I64">
        <v>114.96</v>
      </c>
      <c r="J64">
        <v>269.27</v>
      </c>
      <c r="K64">
        <v>100.29</v>
      </c>
      <c r="L64">
        <v>1.04</v>
      </c>
      <c r="M64">
        <v>10.07</v>
      </c>
      <c r="N64" s="135">
        <v>27.68</v>
      </c>
      <c r="O64" s="135">
        <v>27.69</v>
      </c>
      <c r="P64" s="135">
        <v>27.68</v>
      </c>
      <c r="Q64">
        <v>1.22</v>
      </c>
      <c r="R64">
        <v>84.98</v>
      </c>
      <c r="S64">
        <v>1.52</v>
      </c>
      <c r="T64">
        <v>11.49</v>
      </c>
      <c r="U64">
        <v>3.83</v>
      </c>
      <c r="V64">
        <v>3.84</v>
      </c>
      <c r="W64">
        <v>203.13</v>
      </c>
      <c r="X64">
        <v>40.619999999999997</v>
      </c>
      <c r="Y64">
        <v>59.89</v>
      </c>
      <c r="Z64">
        <v>40.33</v>
      </c>
      <c r="AA64">
        <v>69.34</v>
      </c>
      <c r="AB64">
        <v>34.659999999999997</v>
      </c>
      <c r="AC64">
        <v>2.56</v>
      </c>
      <c r="AD64">
        <v>7.39</v>
      </c>
      <c r="AE64">
        <v>7.39</v>
      </c>
      <c r="AF64">
        <v>1.29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83.050000000000011</v>
      </c>
      <c r="E65" s="75"/>
      <c r="F65" s="78">
        <v>8.6199999999999992</v>
      </c>
      <c r="G65" s="78">
        <v>8.6199999999999992</v>
      </c>
      <c r="H65" s="78">
        <v>8.83</v>
      </c>
      <c r="I65">
        <v>114.96</v>
      </c>
      <c r="J65">
        <v>269.27</v>
      </c>
      <c r="K65">
        <v>100.29</v>
      </c>
      <c r="L65">
        <v>1.04</v>
      </c>
      <c r="M65">
        <v>10.33</v>
      </c>
      <c r="N65" s="135">
        <v>27.68</v>
      </c>
      <c r="O65" s="135">
        <v>27.69</v>
      </c>
      <c r="P65" s="135">
        <v>27.68</v>
      </c>
      <c r="Q65">
        <v>1.06</v>
      </c>
      <c r="R65">
        <v>75.709999999999994</v>
      </c>
      <c r="S65">
        <v>1.52</v>
      </c>
      <c r="T65">
        <v>11.6</v>
      </c>
      <c r="U65">
        <v>3.87</v>
      </c>
      <c r="V65">
        <v>3.87</v>
      </c>
      <c r="W65">
        <v>187.04</v>
      </c>
      <c r="X65">
        <v>37.409999999999997</v>
      </c>
      <c r="Y65">
        <v>55.08</v>
      </c>
      <c r="Z65">
        <v>38.22</v>
      </c>
      <c r="AA65">
        <v>62</v>
      </c>
      <c r="AB65">
        <v>31</v>
      </c>
      <c r="AC65">
        <v>2.57</v>
      </c>
      <c r="AD65">
        <v>7.44</v>
      </c>
      <c r="AE65">
        <v>7.44</v>
      </c>
      <c r="AF65">
        <v>1.29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83.050000000000011</v>
      </c>
      <c r="E66" s="75"/>
      <c r="F66" s="78">
        <v>7.74</v>
      </c>
      <c r="G66" s="78">
        <v>7.74</v>
      </c>
      <c r="H66" s="78">
        <v>7.93</v>
      </c>
      <c r="I66">
        <v>114.96</v>
      </c>
      <c r="J66">
        <v>269.27</v>
      </c>
      <c r="K66">
        <v>100.29</v>
      </c>
      <c r="L66">
        <v>1.04</v>
      </c>
      <c r="M66">
        <v>10.53</v>
      </c>
      <c r="N66" s="135">
        <v>27.68</v>
      </c>
      <c r="O66" s="135">
        <v>27.69</v>
      </c>
      <c r="P66" s="135">
        <v>27.68</v>
      </c>
      <c r="Q66">
        <v>1.06</v>
      </c>
      <c r="R66">
        <v>65.62</v>
      </c>
      <c r="S66">
        <v>1.52</v>
      </c>
      <c r="T66">
        <v>11.53</v>
      </c>
      <c r="U66">
        <v>3.84</v>
      </c>
      <c r="V66">
        <v>3.85</v>
      </c>
      <c r="W66">
        <v>169.84</v>
      </c>
      <c r="X66">
        <v>33.97</v>
      </c>
      <c r="Y66">
        <v>53.99</v>
      </c>
      <c r="Z66">
        <v>32.03</v>
      </c>
      <c r="AA66">
        <v>58.67</v>
      </c>
      <c r="AB66">
        <v>29.33</v>
      </c>
      <c r="AC66">
        <v>2.68</v>
      </c>
      <c r="AD66">
        <v>7.39</v>
      </c>
      <c r="AE66">
        <v>7.39</v>
      </c>
      <c r="AF66">
        <v>1.29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83.050000000000011</v>
      </c>
      <c r="E67" s="75"/>
      <c r="F67" s="78">
        <v>6.57</v>
      </c>
      <c r="G67" s="78">
        <v>6.57</v>
      </c>
      <c r="H67" s="78">
        <v>6.73</v>
      </c>
      <c r="I67">
        <v>114.96</v>
      </c>
      <c r="J67">
        <v>269.27</v>
      </c>
      <c r="K67">
        <v>100.29</v>
      </c>
      <c r="L67">
        <v>0.77</v>
      </c>
      <c r="M67">
        <v>10.57</v>
      </c>
      <c r="N67" s="135">
        <v>27.68</v>
      </c>
      <c r="O67" s="135">
        <v>27.69</v>
      </c>
      <c r="P67" s="135">
        <v>27.68</v>
      </c>
      <c r="Q67">
        <v>1.06</v>
      </c>
      <c r="R67">
        <v>54.75</v>
      </c>
      <c r="S67">
        <v>1.52</v>
      </c>
      <c r="T67">
        <v>11.55</v>
      </c>
      <c r="U67">
        <v>3.85</v>
      </c>
      <c r="V67">
        <v>3.84</v>
      </c>
      <c r="W67">
        <v>150.24</v>
      </c>
      <c r="X67">
        <v>30.05</v>
      </c>
      <c r="Y67">
        <v>46.27</v>
      </c>
      <c r="Z67">
        <v>29.71</v>
      </c>
      <c r="AA67">
        <v>52</v>
      </c>
      <c r="AB67">
        <v>26</v>
      </c>
      <c r="AC67">
        <v>2.76</v>
      </c>
      <c r="AD67">
        <v>7.42</v>
      </c>
      <c r="AE67">
        <v>7.42</v>
      </c>
      <c r="AF67">
        <v>1.29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83.050000000000011</v>
      </c>
      <c r="E68" s="75"/>
      <c r="F68" s="78">
        <v>5.24</v>
      </c>
      <c r="G68" s="78">
        <v>5.24</v>
      </c>
      <c r="H68" s="78">
        <v>5.37</v>
      </c>
      <c r="I68">
        <v>114.96</v>
      </c>
      <c r="J68">
        <v>269.27</v>
      </c>
      <c r="K68">
        <v>100.29</v>
      </c>
      <c r="L68">
        <v>0.77</v>
      </c>
      <c r="M68">
        <v>10.65</v>
      </c>
      <c r="N68" s="135">
        <v>27.68</v>
      </c>
      <c r="O68" s="135">
        <v>27.69</v>
      </c>
      <c r="P68" s="135">
        <v>27.68</v>
      </c>
      <c r="Q68">
        <v>1.06</v>
      </c>
      <c r="R68">
        <v>43.11</v>
      </c>
      <c r="S68">
        <v>1.52</v>
      </c>
      <c r="T68">
        <v>11.56</v>
      </c>
      <c r="U68">
        <v>3.85</v>
      </c>
      <c r="V68">
        <v>3.85</v>
      </c>
      <c r="W68">
        <v>125.85</v>
      </c>
      <c r="X68">
        <v>25.17</v>
      </c>
      <c r="Y68">
        <v>41.63</v>
      </c>
      <c r="Z68">
        <v>26.81</v>
      </c>
      <c r="AA68">
        <v>42.67</v>
      </c>
      <c r="AB68">
        <v>21.33</v>
      </c>
      <c r="AC68">
        <v>2.86</v>
      </c>
      <c r="AD68">
        <v>7.4</v>
      </c>
      <c r="AE68">
        <v>7.4</v>
      </c>
      <c r="AF68">
        <v>1.29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75.739999999999995</v>
      </c>
      <c r="E69" s="75"/>
      <c r="F69" s="78">
        <v>3.67</v>
      </c>
      <c r="G69" s="78">
        <v>3.67</v>
      </c>
      <c r="H69" s="78">
        <v>3.77</v>
      </c>
      <c r="I69">
        <v>114.96</v>
      </c>
      <c r="J69">
        <v>269.27</v>
      </c>
      <c r="K69">
        <v>100.29</v>
      </c>
      <c r="L69">
        <v>0.97</v>
      </c>
      <c r="M69">
        <v>11.14</v>
      </c>
      <c r="N69" s="135">
        <v>32.979999999999997</v>
      </c>
      <c r="O69" s="135">
        <v>19.170000000000002</v>
      </c>
      <c r="P69" s="135">
        <v>23.59</v>
      </c>
      <c r="Q69">
        <v>1.06</v>
      </c>
      <c r="R69">
        <v>31.26</v>
      </c>
      <c r="S69">
        <v>1.52</v>
      </c>
      <c r="T69">
        <v>11.7</v>
      </c>
      <c r="U69">
        <v>3.9</v>
      </c>
      <c r="V69">
        <v>3.9</v>
      </c>
      <c r="W69">
        <v>105.97</v>
      </c>
      <c r="X69">
        <v>21.19</v>
      </c>
      <c r="Y69">
        <v>36.1</v>
      </c>
      <c r="Z69">
        <v>23.17</v>
      </c>
      <c r="AA69">
        <v>38</v>
      </c>
      <c r="AB69">
        <v>19</v>
      </c>
      <c r="AC69">
        <v>2.61</v>
      </c>
      <c r="AD69">
        <v>7.41</v>
      </c>
      <c r="AE69">
        <v>7.41</v>
      </c>
      <c r="AF69">
        <v>1.32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36.35</v>
      </c>
      <c r="E70" s="75"/>
      <c r="F70" s="78">
        <v>2.44</v>
      </c>
      <c r="G70" s="78">
        <v>2.44</v>
      </c>
      <c r="H70" s="78">
        <v>2.5</v>
      </c>
      <c r="I70">
        <v>114.96</v>
      </c>
      <c r="J70">
        <v>269.27</v>
      </c>
      <c r="K70">
        <v>100.29</v>
      </c>
      <c r="L70">
        <v>0.97</v>
      </c>
      <c r="M70">
        <v>11.65</v>
      </c>
      <c r="N70" s="135">
        <v>17.53</v>
      </c>
      <c r="O70" s="135">
        <v>8.64</v>
      </c>
      <c r="P70" s="135">
        <v>10.18</v>
      </c>
      <c r="Q70">
        <v>1.06</v>
      </c>
      <c r="R70">
        <v>20.53</v>
      </c>
      <c r="S70">
        <v>1.52</v>
      </c>
      <c r="T70">
        <v>11.72</v>
      </c>
      <c r="U70">
        <v>3.91</v>
      </c>
      <c r="V70">
        <v>3.9</v>
      </c>
      <c r="W70">
        <v>82.88</v>
      </c>
      <c r="X70">
        <v>16.57</v>
      </c>
      <c r="Y70">
        <v>29.36</v>
      </c>
      <c r="Z70">
        <v>19.41</v>
      </c>
      <c r="AA70">
        <v>27.33</v>
      </c>
      <c r="AB70">
        <v>13.67</v>
      </c>
      <c r="AC70">
        <v>2.61</v>
      </c>
      <c r="AD70">
        <v>7.41</v>
      </c>
      <c r="AE70">
        <v>7.41</v>
      </c>
      <c r="AF70">
        <v>1.32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18.400000000000002</v>
      </c>
      <c r="E71" s="75"/>
      <c r="F71" s="78">
        <v>1.29</v>
      </c>
      <c r="G71" s="78">
        <v>1.29</v>
      </c>
      <c r="H71" s="78">
        <v>1.32</v>
      </c>
      <c r="I71">
        <v>114.96</v>
      </c>
      <c r="J71">
        <v>269.27</v>
      </c>
      <c r="K71">
        <v>100.29</v>
      </c>
      <c r="L71">
        <v>0.97</v>
      </c>
      <c r="M71">
        <v>17.600000000000001</v>
      </c>
      <c r="N71" s="135">
        <v>11.88</v>
      </c>
      <c r="O71" s="135">
        <v>1.04</v>
      </c>
      <c r="P71" s="135">
        <v>5.48</v>
      </c>
      <c r="Q71">
        <v>1.1000000000000001</v>
      </c>
      <c r="R71">
        <v>11.79</v>
      </c>
      <c r="S71">
        <v>1.52</v>
      </c>
      <c r="T71">
        <v>12.05</v>
      </c>
      <c r="U71">
        <v>4.0199999999999996</v>
      </c>
      <c r="V71">
        <v>4</v>
      </c>
      <c r="W71">
        <v>56.62</v>
      </c>
      <c r="X71">
        <v>11.32</v>
      </c>
      <c r="Y71">
        <v>21.57</v>
      </c>
      <c r="Z71">
        <v>15.33</v>
      </c>
      <c r="AA71">
        <v>18</v>
      </c>
      <c r="AB71">
        <v>9</v>
      </c>
      <c r="AC71">
        <v>2.62</v>
      </c>
      <c r="AD71">
        <v>11.96</v>
      </c>
      <c r="AE71">
        <v>11.96</v>
      </c>
      <c r="AF71">
        <v>1.32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7.29</v>
      </c>
      <c r="E72" s="75"/>
      <c r="F72" s="78">
        <v>0.54</v>
      </c>
      <c r="G72" s="78">
        <v>0.54</v>
      </c>
      <c r="H72" s="78">
        <v>0.55000000000000004</v>
      </c>
      <c r="I72">
        <v>114.96</v>
      </c>
      <c r="J72">
        <v>269.27</v>
      </c>
      <c r="K72">
        <v>100.29</v>
      </c>
      <c r="L72">
        <v>0.97</v>
      </c>
      <c r="M72">
        <v>17.739999999999998</v>
      </c>
      <c r="N72" s="135">
        <v>5.5</v>
      </c>
      <c r="O72" s="135">
        <v>0.25</v>
      </c>
      <c r="P72" s="135">
        <v>1.54</v>
      </c>
      <c r="Q72">
        <v>1.1000000000000001</v>
      </c>
      <c r="R72">
        <v>5.52</v>
      </c>
      <c r="S72">
        <v>1.52</v>
      </c>
      <c r="T72">
        <v>13.03</v>
      </c>
      <c r="U72">
        <v>4.34</v>
      </c>
      <c r="V72">
        <v>4.3600000000000003</v>
      </c>
      <c r="W72">
        <v>29.31</v>
      </c>
      <c r="X72">
        <v>5.86</v>
      </c>
      <c r="Y72">
        <v>14.63</v>
      </c>
      <c r="Z72">
        <v>10.52</v>
      </c>
      <c r="AA72">
        <v>12.67</v>
      </c>
      <c r="AB72">
        <v>6.33</v>
      </c>
      <c r="AC72">
        <v>2.63</v>
      </c>
      <c r="AD72">
        <v>13.05</v>
      </c>
      <c r="AE72">
        <v>13.05</v>
      </c>
      <c r="AF72">
        <v>1.32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0.98</v>
      </c>
      <c r="E73" s="75"/>
      <c r="F73" s="78">
        <v>0.13</v>
      </c>
      <c r="G73" s="78">
        <v>0.13</v>
      </c>
      <c r="H73" s="78">
        <v>0.13</v>
      </c>
      <c r="I73">
        <v>114.96</v>
      </c>
      <c r="J73">
        <v>269.27</v>
      </c>
      <c r="K73">
        <v>100.29</v>
      </c>
      <c r="L73">
        <v>0.97</v>
      </c>
      <c r="M73">
        <v>17.809999999999999</v>
      </c>
      <c r="N73" s="135">
        <v>0.98</v>
      </c>
      <c r="O73" s="135">
        <v>0</v>
      </c>
      <c r="P73" s="135">
        <v>0</v>
      </c>
      <c r="Q73">
        <v>1.1000000000000001</v>
      </c>
      <c r="R73">
        <v>1.63</v>
      </c>
      <c r="S73">
        <v>1.52</v>
      </c>
      <c r="T73">
        <v>14.85</v>
      </c>
      <c r="U73">
        <v>4.95</v>
      </c>
      <c r="V73">
        <v>4.95</v>
      </c>
      <c r="W73">
        <v>16.48</v>
      </c>
      <c r="X73">
        <v>3.3</v>
      </c>
      <c r="Y73">
        <v>9.43</v>
      </c>
      <c r="Z73">
        <v>5.74</v>
      </c>
      <c r="AA73">
        <v>3.33</v>
      </c>
      <c r="AB73">
        <v>1.67</v>
      </c>
      <c r="AC73">
        <v>2.62</v>
      </c>
      <c r="AD73">
        <v>14.49</v>
      </c>
      <c r="AE73">
        <v>14.49</v>
      </c>
      <c r="AF73">
        <v>1.32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114.96</v>
      </c>
      <c r="J74">
        <v>269.27</v>
      </c>
      <c r="K74">
        <v>100.29</v>
      </c>
      <c r="L74">
        <v>0.97</v>
      </c>
      <c r="M74">
        <v>17.940000000000001</v>
      </c>
      <c r="N74" s="135">
        <v>0</v>
      </c>
      <c r="O74" s="135">
        <v>0</v>
      </c>
      <c r="P74" s="135">
        <v>0</v>
      </c>
      <c r="Q74">
        <v>1.1000000000000001</v>
      </c>
      <c r="R74">
        <v>0</v>
      </c>
      <c r="S74">
        <v>1.52</v>
      </c>
      <c r="T74">
        <v>17.329999999999998</v>
      </c>
      <c r="U74">
        <v>5.78</v>
      </c>
      <c r="V74">
        <v>5.77</v>
      </c>
      <c r="W74">
        <v>7.33</v>
      </c>
      <c r="X74">
        <v>1.46</v>
      </c>
      <c r="Y74">
        <v>4.5199999999999996</v>
      </c>
      <c r="Z74">
        <v>1.03</v>
      </c>
      <c r="AA74">
        <v>1.33</v>
      </c>
      <c r="AB74">
        <v>0.67</v>
      </c>
      <c r="AC74">
        <v>2.7</v>
      </c>
      <c r="AD74">
        <v>15.58</v>
      </c>
      <c r="AE74">
        <v>15.58</v>
      </c>
      <c r="AF74">
        <v>1.32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114.96</v>
      </c>
      <c r="J75">
        <v>269.27</v>
      </c>
      <c r="K75">
        <v>100.29</v>
      </c>
      <c r="L75">
        <v>0.97</v>
      </c>
      <c r="M75">
        <v>18.170000000000002</v>
      </c>
      <c r="N75" s="135">
        <v>0</v>
      </c>
      <c r="O75" s="135">
        <v>0</v>
      </c>
      <c r="P75" s="135">
        <v>0</v>
      </c>
      <c r="Q75">
        <v>1.1000000000000001</v>
      </c>
      <c r="R75">
        <v>0</v>
      </c>
      <c r="S75">
        <v>1.52</v>
      </c>
      <c r="T75">
        <v>19.920000000000002</v>
      </c>
      <c r="U75">
        <v>6.64</v>
      </c>
      <c r="V75">
        <v>6.65</v>
      </c>
      <c r="W75">
        <v>1.83</v>
      </c>
      <c r="X75">
        <v>0.37</v>
      </c>
      <c r="Y75">
        <v>0</v>
      </c>
      <c r="Z75">
        <v>0</v>
      </c>
      <c r="AA75">
        <v>0</v>
      </c>
      <c r="AB75">
        <v>0</v>
      </c>
      <c r="AC75">
        <v>2.71</v>
      </c>
      <c r="AD75">
        <v>16.38</v>
      </c>
      <c r="AE75">
        <v>16.38</v>
      </c>
      <c r="AF75">
        <v>1.32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114.96</v>
      </c>
      <c r="J76">
        <v>269.27</v>
      </c>
      <c r="K76">
        <v>100.29</v>
      </c>
      <c r="L76">
        <v>0.97</v>
      </c>
      <c r="M76">
        <v>18.079999999999998</v>
      </c>
      <c r="N76" s="135">
        <v>0</v>
      </c>
      <c r="O76" s="135">
        <v>0</v>
      </c>
      <c r="P76" s="135">
        <v>0</v>
      </c>
      <c r="Q76">
        <v>1.1000000000000001</v>
      </c>
      <c r="R76">
        <v>0</v>
      </c>
      <c r="S76">
        <v>1.52</v>
      </c>
      <c r="T76">
        <v>22.74</v>
      </c>
      <c r="U76">
        <v>7.58</v>
      </c>
      <c r="V76">
        <v>7.58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2.71</v>
      </c>
      <c r="AD76">
        <v>10.87</v>
      </c>
      <c r="AE76">
        <v>10.87</v>
      </c>
      <c r="AF76">
        <v>1.32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114.96</v>
      </c>
      <c r="J77">
        <v>269.27</v>
      </c>
      <c r="K77">
        <v>100.29</v>
      </c>
      <c r="L77">
        <v>0.97</v>
      </c>
      <c r="M77">
        <v>22.14</v>
      </c>
      <c r="N77" s="135">
        <v>0</v>
      </c>
      <c r="O77" s="135">
        <v>0</v>
      </c>
      <c r="P77" s="135">
        <v>0</v>
      </c>
      <c r="Q77">
        <v>1.1000000000000001</v>
      </c>
      <c r="R77">
        <v>0</v>
      </c>
      <c r="S77">
        <v>1.52</v>
      </c>
      <c r="T77">
        <v>28.26</v>
      </c>
      <c r="U77">
        <v>9.42</v>
      </c>
      <c r="V77">
        <v>9.43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5.78</v>
      </c>
      <c r="AD77">
        <v>11.09</v>
      </c>
      <c r="AE77">
        <v>11.09</v>
      </c>
      <c r="AF77">
        <v>1.32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114.96</v>
      </c>
      <c r="J78">
        <v>269.27</v>
      </c>
      <c r="K78">
        <v>100.29</v>
      </c>
      <c r="L78">
        <v>0.97</v>
      </c>
      <c r="M78">
        <v>21.76</v>
      </c>
      <c r="N78" s="135">
        <v>0</v>
      </c>
      <c r="O78" s="135">
        <v>0</v>
      </c>
      <c r="P78" s="135">
        <v>0</v>
      </c>
      <c r="Q78">
        <v>1.1000000000000001</v>
      </c>
      <c r="R78">
        <v>0</v>
      </c>
      <c r="S78">
        <v>1.52</v>
      </c>
      <c r="T78">
        <v>29.16</v>
      </c>
      <c r="U78">
        <v>9.7200000000000006</v>
      </c>
      <c r="V78">
        <v>9.7100000000000009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5.59</v>
      </c>
      <c r="AD78">
        <v>11.34</v>
      </c>
      <c r="AE78">
        <v>11.34</v>
      </c>
      <c r="AF78">
        <v>1.32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114.96</v>
      </c>
      <c r="J79">
        <v>269.27</v>
      </c>
      <c r="K79">
        <v>100.29</v>
      </c>
      <c r="L79">
        <v>0.97</v>
      </c>
      <c r="M79">
        <v>21.38</v>
      </c>
      <c r="N79" s="135">
        <v>0</v>
      </c>
      <c r="O79" s="135">
        <v>0</v>
      </c>
      <c r="P79" s="135">
        <v>0</v>
      </c>
      <c r="Q79">
        <v>1.1000000000000001</v>
      </c>
      <c r="R79">
        <v>0</v>
      </c>
      <c r="S79">
        <v>1.47</v>
      </c>
      <c r="T79">
        <v>29.09</v>
      </c>
      <c r="U79">
        <v>9.6999999999999993</v>
      </c>
      <c r="V79">
        <v>9.6999999999999993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5.51</v>
      </c>
      <c r="AD79">
        <v>12.16</v>
      </c>
      <c r="AE79">
        <v>12.16</v>
      </c>
      <c r="AF79">
        <v>1.32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114.96</v>
      </c>
      <c r="J80">
        <v>269.27</v>
      </c>
      <c r="K80">
        <v>100.29</v>
      </c>
      <c r="L80">
        <v>0.97</v>
      </c>
      <c r="M80">
        <v>17.62</v>
      </c>
      <c r="N80" s="135">
        <v>0</v>
      </c>
      <c r="O80" s="135">
        <v>0</v>
      </c>
      <c r="P80" s="135">
        <v>0</v>
      </c>
      <c r="Q80">
        <v>1.1000000000000001</v>
      </c>
      <c r="R80">
        <v>0</v>
      </c>
      <c r="S80">
        <v>1.47</v>
      </c>
      <c r="T80">
        <v>29.08</v>
      </c>
      <c r="U80">
        <v>9.69</v>
      </c>
      <c r="V80">
        <v>9.69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5.44</v>
      </c>
      <c r="AD80">
        <v>12.71</v>
      </c>
      <c r="AE80">
        <v>12.71</v>
      </c>
      <c r="AF80">
        <v>1.32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114.96</v>
      </c>
      <c r="J81">
        <v>269.27</v>
      </c>
      <c r="K81">
        <v>100.29</v>
      </c>
      <c r="L81">
        <v>0.77</v>
      </c>
      <c r="M81">
        <v>17.95</v>
      </c>
      <c r="N81" s="135">
        <v>0</v>
      </c>
      <c r="O81" s="135">
        <v>0</v>
      </c>
      <c r="P81" s="135">
        <v>0</v>
      </c>
      <c r="Q81">
        <v>1.1000000000000001</v>
      </c>
      <c r="R81">
        <v>0</v>
      </c>
      <c r="S81">
        <v>1.47</v>
      </c>
      <c r="T81">
        <v>28.39</v>
      </c>
      <c r="U81">
        <v>9.4600000000000009</v>
      </c>
      <c r="V81">
        <v>9.4600000000000009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5.32</v>
      </c>
      <c r="AD81">
        <v>13.31</v>
      </c>
      <c r="AE81">
        <v>13.31</v>
      </c>
      <c r="AF81">
        <v>1.32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114.96</v>
      </c>
      <c r="J82">
        <v>269.27</v>
      </c>
      <c r="K82">
        <v>100.29</v>
      </c>
      <c r="L82">
        <v>0.77</v>
      </c>
      <c r="M82">
        <v>17.68</v>
      </c>
      <c r="N82" s="135">
        <v>0</v>
      </c>
      <c r="O82" s="135">
        <v>0</v>
      </c>
      <c r="P82" s="135">
        <v>0</v>
      </c>
      <c r="Q82">
        <v>1.1000000000000001</v>
      </c>
      <c r="R82">
        <v>0</v>
      </c>
      <c r="S82">
        <v>1.47</v>
      </c>
      <c r="T82">
        <v>27.42</v>
      </c>
      <c r="U82">
        <v>9.14</v>
      </c>
      <c r="V82">
        <v>9.1300000000000008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5.14</v>
      </c>
      <c r="AD82">
        <v>13.96</v>
      </c>
      <c r="AE82">
        <v>13.96</v>
      </c>
      <c r="AF82">
        <v>1.32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114.96</v>
      </c>
      <c r="J83">
        <v>269.27</v>
      </c>
      <c r="K83">
        <v>100.29</v>
      </c>
      <c r="L83">
        <v>0.84</v>
      </c>
      <c r="M83">
        <v>17.12</v>
      </c>
      <c r="N83" s="135">
        <v>0</v>
      </c>
      <c r="O83" s="135">
        <v>0</v>
      </c>
      <c r="P83" s="135">
        <v>0</v>
      </c>
      <c r="Q83">
        <v>1.1000000000000001</v>
      </c>
      <c r="R83">
        <v>0</v>
      </c>
      <c r="S83">
        <v>1.47</v>
      </c>
      <c r="T83">
        <v>27.31</v>
      </c>
      <c r="U83">
        <v>9.1</v>
      </c>
      <c r="V83">
        <v>9.11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7.12</v>
      </c>
      <c r="AD83">
        <v>15.57</v>
      </c>
      <c r="AE83">
        <v>15.57</v>
      </c>
      <c r="AF83">
        <v>1.32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114.96</v>
      </c>
      <c r="J84">
        <v>269.27</v>
      </c>
      <c r="K84">
        <v>100.29</v>
      </c>
      <c r="L84">
        <v>0.84</v>
      </c>
      <c r="M84">
        <v>16.399999999999999</v>
      </c>
      <c r="N84" s="135">
        <v>0</v>
      </c>
      <c r="O84" s="135">
        <v>0</v>
      </c>
      <c r="P84" s="135">
        <v>0</v>
      </c>
      <c r="Q84">
        <v>1.1000000000000001</v>
      </c>
      <c r="R84">
        <v>0</v>
      </c>
      <c r="S84">
        <v>1.47</v>
      </c>
      <c r="T84">
        <v>27.18</v>
      </c>
      <c r="U84">
        <v>9.06</v>
      </c>
      <c r="V84">
        <v>9.06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7.44</v>
      </c>
      <c r="AD84">
        <v>17.22</v>
      </c>
      <c r="AE84">
        <v>17.22</v>
      </c>
      <c r="AF84">
        <v>1.32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114.96</v>
      </c>
      <c r="J85">
        <v>269.27</v>
      </c>
      <c r="K85">
        <v>100.29</v>
      </c>
      <c r="L85">
        <v>0.84</v>
      </c>
      <c r="M85">
        <v>15.47</v>
      </c>
      <c r="N85" s="135">
        <v>0</v>
      </c>
      <c r="O85" s="135">
        <v>0</v>
      </c>
      <c r="P85" s="135">
        <v>0</v>
      </c>
      <c r="Q85">
        <v>1.1000000000000001</v>
      </c>
      <c r="R85">
        <v>0</v>
      </c>
      <c r="S85">
        <v>1.47</v>
      </c>
      <c r="T85">
        <v>26.92</v>
      </c>
      <c r="U85">
        <v>8.9700000000000006</v>
      </c>
      <c r="V85">
        <v>8.98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7.72</v>
      </c>
      <c r="AD85">
        <v>19.010000000000002</v>
      </c>
      <c r="AE85">
        <v>19.010000000000002</v>
      </c>
      <c r="AF85">
        <v>1.32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114.96</v>
      </c>
      <c r="J86">
        <v>269.27</v>
      </c>
      <c r="K86">
        <v>100.29</v>
      </c>
      <c r="L86">
        <v>0.84</v>
      </c>
      <c r="M86">
        <v>14.8</v>
      </c>
      <c r="N86" s="135">
        <v>0</v>
      </c>
      <c r="O86" s="135">
        <v>0</v>
      </c>
      <c r="P86" s="135">
        <v>0</v>
      </c>
      <c r="Q86">
        <v>1.1000000000000001</v>
      </c>
      <c r="R86">
        <v>0</v>
      </c>
      <c r="S86">
        <v>1.47</v>
      </c>
      <c r="T86">
        <v>26.61</v>
      </c>
      <c r="U86">
        <v>8.8699999999999992</v>
      </c>
      <c r="V86">
        <v>8.8699999999999992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8.06</v>
      </c>
      <c r="AD86">
        <v>21.24</v>
      </c>
      <c r="AE86">
        <v>21.24</v>
      </c>
      <c r="AF86">
        <v>1.32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114.96</v>
      </c>
      <c r="J87">
        <v>269.27</v>
      </c>
      <c r="K87">
        <v>100.29</v>
      </c>
      <c r="L87">
        <v>0.84</v>
      </c>
      <c r="M87">
        <v>14.27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1.43</v>
      </c>
      <c r="T87">
        <v>27.12</v>
      </c>
      <c r="U87">
        <v>9.0399999999999991</v>
      </c>
      <c r="V87">
        <v>9.0500000000000007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5.16</v>
      </c>
      <c r="AD87">
        <v>14.74</v>
      </c>
      <c r="AE87">
        <v>14.74</v>
      </c>
      <c r="AF87">
        <v>1.32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114.96</v>
      </c>
      <c r="J88">
        <v>269.27</v>
      </c>
      <c r="K88">
        <v>100.29</v>
      </c>
      <c r="L88">
        <v>0.84</v>
      </c>
      <c r="M88">
        <v>13.85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1.43</v>
      </c>
      <c r="T88">
        <v>27.6</v>
      </c>
      <c r="U88">
        <v>9.1999999999999993</v>
      </c>
      <c r="V88">
        <v>9.2100000000000009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5.71</v>
      </c>
      <c r="AD88">
        <v>15.96</v>
      </c>
      <c r="AE88">
        <v>15.96</v>
      </c>
      <c r="AF88">
        <v>1.32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114.96</v>
      </c>
      <c r="J89">
        <v>269.27</v>
      </c>
      <c r="K89">
        <v>100.29</v>
      </c>
      <c r="L89">
        <v>0.89</v>
      </c>
      <c r="M89">
        <v>18.260000000000002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1.43</v>
      </c>
      <c r="T89">
        <v>28.48</v>
      </c>
      <c r="U89">
        <v>9.49</v>
      </c>
      <c r="V89">
        <v>9.5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6.35</v>
      </c>
      <c r="AD89">
        <v>17.28</v>
      </c>
      <c r="AE89">
        <v>17.28</v>
      </c>
      <c r="AF89">
        <v>1.32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114.96</v>
      </c>
      <c r="J90">
        <v>269.27</v>
      </c>
      <c r="K90">
        <v>100.29</v>
      </c>
      <c r="L90">
        <v>0.89</v>
      </c>
      <c r="M90">
        <v>18.21</v>
      </c>
      <c r="N90" s="135">
        <v>0</v>
      </c>
      <c r="O90" s="135">
        <v>0</v>
      </c>
      <c r="P90" s="135">
        <v>0</v>
      </c>
      <c r="Q90">
        <v>1.06</v>
      </c>
      <c r="R90">
        <v>0</v>
      </c>
      <c r="S90">
        <v>1.43</v>
      </c>
      <c r="T90">
        <v>29.3</v>
      </c>
      <c r="U90">
        <v>9.77</v>
      </c>
      <c r="V90">
        <v>9.76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7.26</v>
      </c>
      <c r="AD90">
        <v>18.670000000000002</v>
      </c>
      <c r="AE90">
        <v>18.670000000000002</v>
      </c>
      <c r="AF90">
        <v>1.32</v>
      </c>
    </row>
    <row r="91" spans="1:32">
      <c r="A91" t="s">
        <v>133</v>
      </c>
      <c r="B91" s="75">
        <v>249.88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114.96</v>
      </c>
      <c r="J91">
        <v>269.27</v>
      </c>
      <c r="K91">
        <v>100.29</v>
      </c>
      <c r="L91">
        <v>0.97</v>
      </c>
      <c r="M91">
        <v>18.420000000000002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1.43</v>
      </c>
      <c r="T91">
        <v>31.71</v>
      </c>
      <c r="U91">
        <v>10.57</v>
      </c>
      <c r="V91">
        <v>10.57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7.77</v>
      </c>
      <c r="AD91">
        <v>19.600000000000001</v>
      </c>
      <c r="AE91">
        <v>19.600000000000001</v>
      </c>
      <c r="AF91">
        <v>1.32</v>
      </c>
    </row>
    <row r="92" spans="1:32">
      <c r="A92" t="s">
        <v>134</v>
      </c>
      <c r="B92" s="75">
        <v>249.88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114.96</v>
      </c>
      <c r="J92">
        <v>269.27</v>
      </c>
      <c r="K92">
        <v>100.29</v>
      </c>
      <c r="L92">
        <v>0.97</v>
      </c>
      <c r="M92">
        <v>18.38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1.43</v>
      </c>
      <c r="T92">
        <v>34.5</v>
      </c>
      <c r="U92">
        <v>11.5</v>
      </c>
      <c r="V92">
        <v>11.5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8.27</v>
      </c>
      <c r="AD92">
        <v>20.63</v>
      </c>
      <c r="AE92">
        <v>20.63</v>
      </c>
      <c r="AF92">
        <v>1.32</v>
      </c>
    </row>
    <row r="93" spans="1:32">
      <c r="A93" t="s">
        <v>135</v>
      </c>
      <c r="B93" s="75">
        <v>249.88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106.51</v>
      </c>
      <c r="J93">
        <v>269.27</v>
      </c>
      <c r="K93">
        <v>100.29</v>
      </c>
      <c r="L93">
        <v>0.97</v>
      </c>
      <c r="M93">
        <v>18.04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1.43</v>
      </c>
      <c r="T93">
        <v>38.47</v>
      </c>
      <c r="U93">
        <v>12.82</v>
      </c>
      <c r="V93">
        <v>12.84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13.42</v>
      </c>
      <c r="AD93">
        <v>30.02</v>
      </c>
      <c r="AE93">
        <v>30.02</v>
      </c>
      <c r="AF93">
        <v>1.32</v>
      </c>
    </row>
    <row r="94" spans="1:32">
      <c r="A94" t="s">
        <v>136</v>
      </c>
      <c r="B94" s="75">
        <v>206.87</v>
      </c>
      <c r="C94" s="75">
        <v>67.53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98.06</v>
      </c>
      <c r="J94">
        <v>269.27</v>
      </c>
      <c r="K94">
        <v>100.29</v>
      </c>
      <c r="L94">
        <v>0.97</v>
      </c>
      <c r="M94">
        <v>17.13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1.43</v>
      </c>
      <c r="T94">
        <v>44.6</v>
      </c>
      <c r="U94">
        <v>14.87</v>
      </c>
      <c r="V94">
        <v>14.86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15.42</v>
      </c>
      <c r="AD94">
        <v>32.869999999999997</v>
      </c>
      <c r="AE94">
        <v>32.869999999999997</v>
      </c>
      <c r="AF94">
        <v>1.32</v>
      </c>
    </row>
    <row r="95" spans="1:32">
      <c r="A95" t="s">
        <v>137</v>
      </c>
      <c r="B95" s="75">
        <v>206.87</v>
      </c>
      <c r="C95" s="75">
        <v>67.53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89.6</v>
      </c>
      <c r="J95">
        <v>269.27</v>
      </c>
      <c r="K95">
        <v>100.29</v>
      </c>
      <c r="L95">
        <v>0.97</v>
      </c>
      <c r="M95">
        <v>16.850000000000001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1.43</v>
      </c>
      <c r="T95">
        <v>53.99</v>
      </c>
      <c r="U95">
        <v>18</v>
      </c>
      <c r="V95">
        <v>18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17.52</v>
      </c>
      <c r="AD95">
        <v>36.869999999999997</v>
      </c>
      <c r="AE95">
        <v>36.869999999999997</v>
      </c>
      <c r="AF95">
        <v>1.32</v>
      </c>
    </row>
    <row r="96" spans="1:32">
      <c r="A96" t="s">
        <v>138</v>
      </c>
      <c r="B96" s="75">
        <v>206.87</v>
      </c>
      <c r="C96" s="75">
        <v>67.53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81.150000000000006</v>
      </c>
      <c r="J96">
        <v>269.27</v>
      </c>
      <c r="K96">
        <v>100.29</v>
      </c>
      <c r="L96">
        <v>0.97</v>
      </c>
      <c r="M96">
        <v>16.73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1.43</v>
      </c>
      <c r="T96">
        <v>64.12</v>
      </c>
      <c r="U96">
        <v>21.37</v>
      </c>
      <c r="V96">
        <v>21.38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19.55</v>
      </c>
      <c r="AD96">
        <v>53.54</v>
      </c>
      <c r="AE96">
        <v>53.54</v>
      </c>
      <c r="AF96">
        <v>1.32</v>
      </c>
    </row>
    <row r="97" spans="1:36">
      <c r="A97" t="s">
        <v>139</v>
      </c>
      <c r="B97" s="75">
        <v>206.87</v>
      </c>
      <c r="C97" s="75">
        <v>67.53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72.7</v>
      </c>
      <c r="J97">
        <v>269.27</v>
      </c>
      <c r="K97">
        <v>100.29</v>
      </c>
      <c r="L97">
        <v>0.97</v>
      </c>
      <c r="M97">
        <v>16.47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1.43</v>
      </c>
      <c r="T97">
        <v>75.39</v>
      </c>
      <c r="U97">
        <v>25.13</v>
      </c>
      <c r="V97">
        <v>25.14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21.42</v>
      </c>
      <c r="AD97">
        <v>56.87</v>
      </c>
      <c r="AE97">
        <v>56.87</v>
      </c>
      <c r="AF97">
        <v>1.32</v>
      </c>
    </row>
    <row r="98" spans="1:36">
      <c r="A98" t="s">
        <v>140</v>
      </c>
      <c r="B98" s="75">
        <v>206.87</v>
      </c>
      <c r="C98" s="75">
        <v>67.53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69.88</v>
      </c>
      <c r="J98">
        <v>269.27</v>
      </c>
      <c r="K98">
        <v>100.29</v>
      </c>
      <c r="L98">
        <v>0.97</v>
      </c>
      <c r="M98">
        <v>15.53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1.43</v>
      </c>
      <c r="T98">
        <v>86.87</v>
      </c>
      <c r="U98">
        <v>28.96</v>
      </c>
      <c r="V98">
        <v>28.95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22.08</v>
      </c>
      <c r="AD98">
        <v>60.12</v>
      </c>
      <c r="AE98">
        <v>60.12</v>
      </c>
      <c r="AF98">
        <v>1.32</v>
      </c>
    </row>
    <row r="99" spans="1:36">
      <c r="A99" t="s">
        <v>141</v>
      </c>
      <c r="B99" s="75">
        <f>SUM(B3:B98)/4000</f>
        <v>5.562082499999998</v>
      </c>
      <c r="C99" s="75">
        <f t="shared" ref="C99:L99" si="2">SUM(C3:C98)/4000</f>
        <v>1.8114174999999975</v>
      </c>
      <c r="D99" s="135">
        <f t="shared" ref="D99" si="3">SUM(D3:D98)/4000</f>
        <v>0.79956000000000027</v>
      </c>
      <c r="E99" s="75"/>
      <c r="F99" s="78">
        <f t="shared" si="2"/>
        <v>7.5387499999999996E-2</v>
      </c>
      <c r="G99" s="78">
        <f t="shared" si="2"/>
        <v>7.5387499999999996E-2</v>
      </c>
      <c r="H99" s="78">
        <f t="shared" si="2"/>
        <v>7.7274999999999996E-2</v>
      </c>
      <c r="I99">
        <f t="shared" si="2"/>
        <v>2.4443599999999983</v>
      </c>
      <c r="J99">
        <f t="shared" si="2"/>
        <v>6.0049175000000075</v>
      </c>
      <c r="K99">
        <f t="shared" si="2"/>
        <v>2.4069600000000029</v>
      </c>
      <c r="L99">
        <f t="shared" si="2"/>
        <v>2.3314999999999985E-2</v>
      </c>
      <c r="M99">
        <f t="shared" ref="M99:AB99" si="4">SUM(M3:M98)/4000</f>
        <v>0.28815250000000003</v>
      </c>
      <c r="N99" s="135">
        <f t="shared" si="4"/>
        <v>0.27609499999999987</v>
      </c>
      <c r="O99" s="135">
        <f t="shared" si="4"/>
        <v>0.26108750000000025</v>
      </c>
      <c r="P99" s="135">
        <f t="shared" si="4"/>
        <v>0.26237749999999982</v>
      </c>
      <c r="Q99">
        <f t="shared" si="4"/>
        <v>2.789999999999998E-2</v>
      </c>
      <c r="R99">
        <f t="shared" si="4"/>
        <v>0.90562750000000014</v>
      </c>
      <c r="S99">
        <f t="shared" si="4"/>
        <v>3.5729999999999998E-2</v>
      </c>
      <c r="T99">
        <f t="shared" si="4"/>
        <v>0.74807249999999947</v>
      </c>
      <c r="U99">
        <f t="shared" si="4"/>
        <v>0.2493575000000002</v>
      </c>
      <c r="V99">
        <f t="shared" si="4"/>
        <v>0.24937000000000012</v>
      </c>
      <c r="W99">
        <f t="shared" si="4"/>
        <v>1.6484975000000002</v>
      </c>
      <c r="X99">
        <f t="shared" si="4"/>
        <v>0.32969749999999992</v>
      </c>
      <c r="Y99">
        <f t="shared" si="4"/>
        <v>0.38022249999999996</v>
      </c>
      <c r="Z99">
        <f t="shared" si="4"/>
        <v>0.18994</v>
      </c>
      <c r="AA99">
        <f t="shared" si="4"/>
        <v>0.58168999999999982</v>
      </c>
      <c r="AB99">
        <f t="shared" si="4"/>
        <v>0.29080999999999996</v>
      </c>
      <c r="AC99">
        <f t="shared" ref="AC99:AJ99" si="5">SUM(AC3:AC98)/4000</f>
        <v>0.1494174999999999</v>
      </c>
      <c r="AD99">
        <f t="shared" si="5"/>
        <v>0.42140499999999997</v>
      </c>
      <c r="AE99">
        <f t="shared" si="5"/>
        <v>0.42140499999999997</v>
      </c>
      <c r="AF99">
        <f t="shared" si="5"/>
        <v>3.0924999999999987E-2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100</v>
      </c>
      <c r="C28" s="136">
        <f>'IDT-1 Calculation'!DG28</f>
        <v>-42.335999999999999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-57.664000000000001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175</v>
      </c>
      <c r="C29" s="136">
        <f>'IDT-1 Calculation'!DG29</f>
        <v>-74.088999999999999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-100.911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190</v>
      </c>
      <c r="C30" s="136">
        <f>'IDT-1 Calculation'!DG30</f>
        <v>-80.438999999999993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-109.56100000000001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32</v>
      </c>
      <c r="C31" s="136">
        <f>'IDT-1 Calculation'!DG31</f>
        <v>-13.548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-18.452000000000002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50</v>
      </c>
      <c r="C32" s="136">
        <f>'IDT-1 Calculation'!DG32</f>
        <v>-21.167999999999999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-28.832000000000001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126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-126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4.5529999999999999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-4.5529999999999999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41.203000000000003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-41.203000000000003</v>
      </c>
      <c r="G52" s="141">
        <f t="shared" si="0"/>
        <v>0</v>
      </c>
    </row>
    <row r="53" spans="1:7">
      <c r="A53" s="140" t="s">
        <v>95</v>
      </c>
      <c r="B53" s="136">
        <f>'IDT-1 Calculation'!DF53</f>
        <v>65.983000000000004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-65.983000000000004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112.423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-112.423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220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-220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160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-160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123</v>
      </c>
      <c r="C57" s="136">
        <f>'IDT-1 Calculation'!DG57</f>
        <v>-35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-88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89</v>
      </c>
      <c r="C58" s="136">
        <f>'IDT-1 Calculation'!DG58</f>
        <v>-37.679000000000002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-51.320999999999998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73</v>
      </c>
      <c r="C59" s="136">
        <f>'IDT-1 Calculation'!DG59</f>
        <v>-30.905000000000001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-42.094999999999999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42</v>
      </c>
      <c r="C60" s="136">
        <f>'IDT-1 Calculation'!DG60</f>
        <v>-17.780999999999999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-24.219000000000001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24</v>
      </c>
      <c r="C61" s="136">
        <f>'IDT-1 Calculation'!DG61</f>
        <v>-10.161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-13.839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32</v>
      </c>
      <c r="C67" s="136">
        <f>'IDT-1 Calculation'!DG67</f>
        <v>-13.548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-18.452000000000002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58</v>
      </c>
      <c r="C68" s="136">
        <f>'IDT-1 Calculation'!DG68</f>
        <v>-24.555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-33.445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</v>
      </c>
      <c r="C69" s="136">
        <f>'IDT-1 Calculation'!DG69</f>
        <v>-3.387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-4.6130000000000004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91.344999999999999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-91.344999999999999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113.414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-113.414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139.66999999999999</v>
      </c>
      <c r="C84" s="136">
        <f>'IDT-1 Calculation'!DG84</f>
        <v>-5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-134.66999999999999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165.56200000000001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-165.56200000000001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211.9</v>
      </c>
      <c r="C86" s="136">
        <f>'IDT-1 Calculation'!DG86</f>
        <v>-10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-201.9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249.846</v>
      </c>
      <c r="C87" s="136">
        <f>'IDT-1 Calculation'!DG87</f>
        <v>-20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-229.846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286.97000000000003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-256.97000000000003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310.18</v>
      </c>
      <c r="C89" s="136">
        <f>'IDT-1 Calculation'!DG89</f>
        <v>-40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-270.18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286</v>
      </c>
      <c r="C90" s="136">
        <f>'IDT-1 Calculation'!DG90</f>
        <v>-55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281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-281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230</v>
      </c>
      <c r="C92" s="136">
        <f>'IDT-1 Calculation'!DG92</f>
        <v>-97.373000000000005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-132.62700000000001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161</v>
      </c>
      <c r="C93" s="136">
        <f>'IDT-1 Calculation'!DG93</f>
        <v>-68.161000000000001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-92.838999999999999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68</v>
      </c>
      <c r="C94" s="136">
        <f>'IDT-1 Calculation'!DG94</f>
        <v>-28.789000000000001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-39.210999999999999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1.1320122500000003</v>
      </c>
      <c r="C99" s="152">
        <f>SUM(C3:C98)/4000</f>
        <v>-0.18972975000000003</v>
      </c>
      <c r="D99" s="152">
        <f>SUM(D3:D98)/4000</f>
        <v>0</v>
      </c>
      <c r="E99" s="152">
        <f>SUM(E3:E98)/4000</f>
        <v>0</v>
      </c>
      <c r="F99" s="152">
        <f>SUM(F3:F98)/4000</f>
        <v>-0.94228249999999991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269.77660235141167</v>
      </c>
      <c r="L3">
        <v>1.0123273733121629</v>
      </c>
      <c r="M3">
        <v>62.722903715224433</v>
      </c>
      <c r="N3">
        <v>51.200254048761366</v>
      </c>
      <c r="O3">
        <v>72.246333250633072</v>
      </c>
      <c r="P3">
        <v>23.128370594115037</v>
      </c>
      <c r="Q3">
        <v>3.3357604331651256</v>
      </c>
      <c r="R3">
        <v>10.198309748084849</v>
      </c>
      <c r="S3">
        <v>1.846513630798913</v>
      </c>
      <c r="T3">
        <v>0</v>
      </c>
      <c r="U3">
        <v>51.711335852179502</v>
      </c>
      <c r="V3">
        <v>0.90771486225844578</v>
      </c>
      <c r="W3">
        <v>10.025143181168282</v>
      </c>
      <c r="X3">
        <v>45.074732152918138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30.567179426528909</v>
      </c>
      <c r="AH3">
        <v>0</v>
      </c>
      <c r="AI3">
        <v>0</v>
      </c>
      <c r="AJ3">
        <v>0</v>
      </c>
      <c r="AK3">
        <v>23.397509099561677</v>
      </c>
      <c r="AL3">
        <v>1.9055874174756091</v>
      </c>
      <c r="AM3">
        <v>0</v>
      </c>
      <c r="AN3">
        <v>0</v>
      </c>
      <c r="AO3">
        <v>0</v>
      </c>
      <c r="AP3">
        <v>0.50593071509079524</v>
      </c>
      <c r="AQ3">
        <v>0</v>
      </c>
      <c r="AR3">
        <v>12.11179942391985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28.641155574925151</v>
      </c>
      <c r="BB3">
        <f>SUM(B3:AZ3)-BA3</f>
        <v>656.55395387304577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269.77660235141167</v>
      </c>
      <c r="L4">
        <v>1.0123064382052436</v>
      </c>
      <c r="M4">
        <v>62.722903715224433</v>
      </c>
      <c r="N4">
        <v>51.200254048761366</v>
      </c>
      <c r="O4">
        <v>72.246333250633072</v>
      </c>
      <c r="P4">
        <v>23.128370594115037</v>
      </c>
      <c r="Q4">
        <v>3.3357604331651256</v>
      </c>
      <c r="R4">
        <v>4.3700890748295436</v>
      </c>
      <c r="S4">
        <v>1.846513630798913</v>
      </c>
      <c r="T4">
        <v>0</v>
      </c>
      <c r="U4">
        <v>51.711335852179502</v>
      </c>
      <c r="V4">
        <v>0</v>
      </c>
      <c r="W4">
        <v>5.2167636093662262</v>
      </c>
      <c r="X4">
        <v>39.968315446322279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30.567179426528909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0.50593071509079524</v>
      </c>
      <c r="AQ4">
        <v>0</v>
      </c>
      <c r="AR4">
        <v>12.11179942391985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27.945154110016169</v>
      </c>
      <c r="BB4">
        <f t="shared" ref="BB4:BB67" si="0">SUM(B4:AZ4)-BA4</f>
        <v>640.59920258893624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269.77660235141167</v>
      </c>
      <c r="L5">
        <v>1.0123064382052436</v>
      </c>
      <c r="M5">
        <v>62.722903715224433</v>
      </c>
      <c r="N5">
        <v>51.200254048761366</v>
      </c>
      <c r="O5">
        <v>72.246333250633072</v>
      </c>
      <c r="P5">
        <v>23.128370594115037</v>
      </c>
      <c r="Q5">
        <v>3.4290802937800033</v>
      </c>
      <c r="R5">
        <v>0</v>
      </c>
      <c r="S5">
        <v>3.6309065521474815</v>
      </c>
      <c r="T5">
        <v>0</v>
      </c>
      <c r="U5">
        <v>51.711335852179502</v>
      </c>
      <c r="V5">
        <v>0</v>
      </c>
      <c r="W5">
        <v>5.2167636093662262</v>
      </c>
      <c r="X5">
        <v>14.986219921670441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30.567179426528909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0.50593071509079524</v>
      </c>
      <c r="AQ5">
        <v>0</v>
      </c>
      <c r="AR5">
        <v>2.9068320450845331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26.411953551608608</v>
      </c>
      <c r="BB5">
        <f t="shared" si="0"/>
        <v>605.45296395099058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281.77944039332721</v>
      </c>
      <c r="L6">
        <v>1.0123064382052436</v>
      </c>
      <c r="M6">
        <v>62.722903715224433</v>
      </c>
      <c r="N6">
        <v>51.200254048761366</v>
      </c>
      <c r="O6">
        <v>72.246333250633072</v>
      </c>
      <c r="P6">
        <v>23.128370594115037</v>
      </c>
      <c r="Q6">
        <v>4.8832304811152243</v>
      </c>
      <c r="R6">
        <v>0.37562241506900668</v>
      </c>
      <c r="S6">
        <v>5.2973690314309749</v>
      </c>
      <c r="T6">
        <v>0</v>
      </c>
      <c r="U6">
        <v>51.711335852179502</v>
      </c>
      <c r="V6">
        <v>0</v>
      </c>
      <c r="W6">
        <v>5.2167636093662262</v>
      </c>
      <c r="X6">
        <v>14.986219921670441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30.567179426528909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0.50593071509079524</v>
      </c>
      <c r="AQ6">
        <v>0</v>
      </c>
      <c r="AR6">
        <v>1.9378877244834058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27.01931293557411</v>
      </c>
      <c r="BB6">
        <f t="shared" si="0"/>
        <v>619.37573337002709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281.77944039332721</v>
      </c>
      <c r="L7">
        <v>1.0123064382052436</v>
      </c>
      <c r="M7">
        <v>62.722903715224433</v>
      </c>
      <c r="N7">
        <v>51.200254048761366</v>
      </c>
      <c r="O7">
        <v>72.246333250633072</v>
      </c>
      <c r="P7">
        <v>23.128370594115037</v>
      </c>
      <c r="Q7">
        <v>4.913162853471249</v>
      </c>
      <c r="R7">
        <v>1.0021595334557138</v>
      </c>
      <c r="S7">
        <v>5.3448322988153123</v>
      </c>
      <c r="T7">
        <v>0</v>
      </c>
      <c r="U7">
        <v>51.711335852179502</v>
      </c>
      <c r="V7">
        <v>0</v>
      </c>
      <c r="W7">
        <v>5.2167636093662262</v>
      </c>
      <c r="X7">
        <v>14.986219921670441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30.567179426528909</v>
      </c>
      <c r="AH7">
        <v>0</v>
      </c>
      <c r="AI7">
        <v>0</v>
      </c>
      <c r="AJ7">
        <v>0</v>
      </c>
      <c r="AK7">
        <v>23.397509099561677</v>
      </c>
      <c r="AL7">
        <v>1.9055874174756091</v>
      </c>
      <c r="AM7">
        <v>0</v>
      </c>
      <c r="AN7">
        <v>0</v>
      </c>
      <c r="AO7">
        <v>0</v>
      </c>
      <c r="AP7">
        <v>0.50593071509079524</v>
      </c>
      <c r="AQ7">
        <v>0</v>
      </c>
      <c r="AR7">
        <v>3.8757759073262368</v>
      </c>
      <c r="AS7">
        <v>7.3199504971822167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27.129741050906656</v>
      </c>
      <c r="BB7">
        <f t="shared" si="0"/>
        <v>621.90712619566455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281.77944039332721</v>
      </c>
      <c r="L8">
        <v>1.0123064382052436</v>
      </c>
      <c r="M8">
        <v>62.722903715224433</v>
      </c>
      <c r="N8">
        <v>51.200254048761366</v>
      </c>
      <c r="O8">
        <v>72.246333250633072</v>
      </c>
      <c r="P8">
        <v>23.128370594115037</v>
      </c>
      <c r="Q8">
        <v>4.913162853471249</v>
      </c>
      <c r="R8">
        <v>1.0021595334557138</v>
      </c>
      <c r="S8">
        <v>5.3448322988153123</v>
      </c>
      <c r="T8">
        <v>0</v>
      </c>
      <c r="U8">
        <v>51.711335852179502</v>
      </c>
      <c r="V8">
        <v>0</v>
      </c>
      <c r="W8">
        <v>5.2167636093662262</v>
      </c>
      <c r="X8">
        <v>14.986219921670441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30.567179426528909</v>
      </c>
      <c r="AH8">
        <v>0</v>
      </c>
      <c r="AI8">
        <v>0</v>
      </c>
      <c r="AJ8">
        <v>0</v>
      </c>
      <c r="AK8">
        <v>23.397509099561677</v>
      </c>
      <c r="AL8">
        <v>1.9055874174756091</v>
      </c>
      <c r="AM8">
        <v>0</v>
      </c>
      <c r="AN8">
        <v>0</v>
      </c>
      <c r="AO8">
        <v>0</v>
      </c>
      <c r="AP8">
        <v>0.50593071509079524</v>
      </c>
      <c r="AQ8">
        <v>0</v>
      </c>
      <c r="AR8">
        <v>3.8757759073262368</v>
      </c>
      <c r="AS8">
        <v>7.3199504971822167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27.129741050906656</v>
      </c>
      <c r="BB8">
        <f t="shared" si="0"/>
        <v>621.90712619566455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281.77894551935964</v>
      </c>
      <c r="L9">
        <v>1.0123064382052436</v>
      </c>
      <c r="M9">
        <v>62.722903715224433</v>
      </c>
      <c r="N9">
        <v>51.200254048761366</v>
      </c>
      <c r="O9">
        <v>72.246333250633072</v>
      </c>
      <c r="P9">
        <v>23.128370594115037</v>
      </c>
      <c r="Q9">
        <v>4.913162853471249</v>
      </c>
      <c r="R9">
        <v>6.043754286468241</v>
      </c>
      <c r="S9">
        <v>5.3448322988153123</v>
      </c>
      <c r="T9">
        <v>0</v>
      </c>
      <c r="U9">
        <v>51.711335852179502</v>
      </c>
      <c r="V9">
        <v>0</v>
      </c>
      <c r="W9">
        <v>5.216763609366228</v>
      </c>
      <c r="X9">
        <v>14.986219921670441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30.567179426528909</v>
      </c>
      <c r="AH9">
        <v>0</v>
      </c>
      <c r="AI9">
        <v>0</v>
      </c>
      <c r="AJ9">
        <v>0</v>
      </c>
      <c r="AK9">
        <v>23.397509099561677</v>
      </c>
      <c r="AL9">
        <v>1.9055874174756091</v>
      </c>
      <c r="AM9">
        <v>0</v>
      </c>
      <c r="AN9">
        <v>0</v>
      </c>
      <c r="AO9">
        <v>0</v>
      </c>
      <c r="AP9">
        <v>0.50593071509079524</v>
      </c>
      <c r="AQ9">
        <v>0</v>
      </c>
      <c r="AR9">
        <v>3.8757759073262368</v>
      </c>
      <c r="AS9">
        <v>4.6044848866624921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27.226952563331015</v>
      </c>
      <c r="BB9">
        <f t="shared" si="0"/>
        <v>624.13554895176537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281.77827538802393</v>
      </c>
      <c r="L10">
        <v>1.0123064382052436</v>
      </c>
      <c r="M10">
        <v>62.722903715224433</v>
      </c>
      <c r="N10">
        <v>51.200254048761366</v>
      </c>
      <c r="O10">
        <v>72.246333250633072</v>
      </c>
      <c r="P10">
        <v>23.128370594115037</v>
      </c>
      <c r="Q10">
        <v>4.913162853471249</v>
      </c>
      <c r="R10">
        <v>6.043754286468241</v>
      </c>
      <c r="S10">
        <v>5.3448322988153123</v>
      </c>
      <c r="T10">
        <v>0</v>
      </c>
      <c r="U10">
        <v>51.711335852179502</v>
      </c>
      <c r="V10">
        <v>0</v>
      </c>
      <c r="W10">
        <v>5.216763609366228</v>
      </c>
      <c r="X10">
        <v>14.986219921670441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30.567179426528909</v>
      </c>
      <c r="AH10">
        <v>0</v>
      </c>
      <c r="AI10">
        <v>0</v>
      </c>
      <c r="AJ10">
        <v>0</v>
      </c>
      <c r="AK10">
        <v>23.397509099561677</v>
      </c>
      <c r="AL10">
        <v>1.9055874174756091</v>
      </c>
      <c r="AM10">
        <v>0</v>
      </c>
      <c r="AN10">
        <v>0</v>
      </c>
      <c r="AO10">
        <v>0</v>
      </c>
      <c r="AP10">
        <v>0.50593071509079524</v>
      </c>
      <c r="AQ10">
        <v>0</v>
      </c>
      <c r="AR10">
        <v>3.8757759073262368</v>
      </c>
      <c r="AS10">
        <v>4.6044848866624921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27.226924551841154</v>
      </c>
      <c r="BB10">
        <f t="shared" si="0"/>
        <v>624.13490683191947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281.77894551935964</v>
      </c>
      <c r="L11">
        <v>1.0123064382052436</v>
      </c>
      <c r="M11">
        <v>62.722903715224433</v>
      </c>
      <c r="N11">
        <v>51.200254048761366</v>
      </c>
      <c r="O11">
        <v>72.246333250633072</v>
      </c>
      <c r="P11">
        <v>23.128370594115037</v>
      </c>
      <c r="Q11">
        <v>4.913162853471249</v>
      </c>
      <c r="R11">
        <v>8.5586600614769299</v>
      </c>
      <c r="S11">
        <v>5.3448322988153123</v>
      </c>
      <c r="T11">
        <v>0</v>
      </c>
      <c r="U11">
        <v>51.711335852179502</v>
      </c>
      <c r="V11">
        <v>0</v>
      </c>
      <c r="W11">
        <v>5.1854630277100302</v>
      </c>
      <c r="X11">
        <v>14.986219921670441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30.567179426528909</v>
      </c>
      <c r="AH11">
        <v>0</v>
      </c>
      <c r="AI11">
        <v>0</v>
      </c>
      <c r="AJ11">
        <v>0</v>
      </c>
      <c r="AK11">
        <v>23.397509099561677</v>
      </c>
      <c r="AL11">
        <v>1.9055874174756091</v>
      </c>
      <c r="AM11">
        <v>0</v>
      </c>
      <c r="AN11">
        <v>0</v>
      </c>
      <c r="AO11">
        <v>0</v>
      </c>
      <c r="AP11">
        <v>0.50593071509079524</v>
      </c>
      <c r="AQ11">
        <v>0</v>
      </c>
      <c r="AR11">
        <v>12.11179942391985</v>
      </c>
      <c r="AS11">
        <v>4.6044848866624921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27.675033043406764</v>
      </c>
      <c r="BB11">
        <f t="shared" si="0"/>
        <v>634.40709718163578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281.77827538802393</v>
      </c>
      <c r="L12">
        <v>1.0123064382052436</v>
      </c>
      <c r="M12">
        <v>62.722903715224433</v>
      </c>
      <c r="N12">
        <v>51.200254048761366</v>
      </c>
      <c r="O12">
        <v>72.246333250633072</v>
      </c>
      <c r="P12">
        <v>23.128370594115037</v>
      </c>
      <c r="Q12">
        <v>4.913162853471249</v>
      </c>
      <c r="R12">
        <v>8.5586600614769299</v>
      </c>
      <c r="S12">
        <v>5.3448322988153123</v>
      </c>
      <c r="T12">
        <v>0</v>
      </c>
      <c r="U12">
        <v>51.711335852179502</v>
      </c>
      <c r="V12">
        <v>0</v>
      </c>
      <c r="W12">
        <v>5.1854630277100302</v>
      </c>
      <c r="X12">
        <v>14.986219921670441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30.567179426528909</v>
      </c>
      <c r="AH12">
        <v>0</v>
      </c>
      <c r="AI12">
        <v>0</v>
      </c>
      <c r="AJ12">
        <v>0</v>
      </c>
      <c r="AK12">
        <v>23.397509099561677</v>
      </c>
      <c r="AL12">
        <v>1.9055874174756091</v>
      </c>
      <c r="AM12">
        <v>0</v>
      </c>
      <c r="AN12">
        <v>0</v>
      </c>
      <c r="AO12">
        <v>0</v>
      </c>
      <c r="AP12">
        <v>0.50593071509079524</v>
      </c>
      <c r="AQ12">
        <v>0</v>
      </c>
      <c r="AR12">
        <v>12.11179942391985</v>
      </c>
      <c r="AS12">
        <v>4.6044848866624921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27.675005031916903</v>
      </c>
      <c r="BB12">
        <f t="shared" si="0"/>
        <v>634.40645506178987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281.77894551935964</v>
      </c>
      <c r="L13">
        <v>1.0123064382052436</v>
      </c>
      <c r="M13">
        <v>62.722903715224433</v>
      </c>
      <c r="N13">
        <v>51.200254048761366</v>
      </c>
      <c r="O13">
        <v>72.246333250633072</v>
      </c>
      <c r="P13">
        <v>23.128370594115037</v>
      </c>
      <c r="Q13">
        <v>5.0285946357006006</v>
      </c>
      <c r="R13">
        <v>8.5586600614769299</v>
      </c>
      <c r="S13">
        <v>5.6688659710057614</v>
      </c>
      <c r="T13">
        <v>0</v>
      </c>
      <c r="U13">
        <v>51.711335852179502</v>
      </c>
      <c r="V13">
        <v>0</v>
      </c>
      <c r="W13">
        <v>5.1854630277100302</v>
      </c>
      <c r="X13">
        <v>14.986219921670441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30.567179426528909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0.50593071509079524</v>
      </c>
      <c r="AQ13">
        <v>0</v>
      </c>
      <c r="AR13">
        <v>3.8757759073262368</v>
      </c>
      <c r="AS13">
        <v>7.3199504971822167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27.46264337892762</v>
      </c>
      <c r="BB13">
        <f t="shared" si="0"/>
        <v>629.53839439446074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281.77827538802393</v>
      </c>
      <c r="L14">
        <v>1.0123064382052436</v>
      </c>
      <c r="M14">
        <v>62.722903715224433</v>
      </c>
      <c r="N14">
        <v>51.200254048761366</v>
      </c>
      <c r="O14">
        <v>72.246333250633072</v>
      </c>
      <c r="P14">
        <v>23.128370594115037</v>
      </c>
      <c r="Q14">
        <v>5.0285946357006006</v>
      </c>
      <c r="R14">
        <v>8.5586600614769299</v>
      </c>
      <c r="S14">
        <v>5.6688659710057614</v>
      </c>
      <c r="T14">
        <v>0</v>
      </c>
      <c r="U14">
        <v>51.711335852179502</v>
      </c>
      <c r="V14">
        <v>0</v>
      </c>
      <c r="W14">
        <v>5.1854630277100302</v>
      </c>
      <c r="X14">
        <v>14.986219921670441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30.567179426528909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0.50593071509079524</v>
      </c>
      <c r="AQ14">
        <v>0</v>
      </c>
      <c r="AR14">
        <v>3.8757759073262368</v>
      </c>
      <c r="AS14">
        <v>7.3199504971822167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27.46261536743776</v>
      </c>
      <c r="BB14">
        <f t="shared" si="0"/>
        <v>629.53775227461495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281.77894551935964</v>
      </c>
      <c r="L15">
        <v>0.98101368085017371</v>
      </c>
      <c r="M15">
        <v>62.722903715224433</v>
      </c>
      <c r="N15">
        <v>51.200254048761366</v>
      </c>
      <c r="O15">
        <v>72.246333250633072</v>
      </c>
      <c r="P15">
        <v>23.128370594115037</v>
      </c>
      <c r="Q15">
        <v>5.0285946357006006</v>
      </c>
      <c r="R15">
        <v>8.5586600614769299</v>
      </c>
      <c r="S15">
        <v>5.6688659710057614</v>
      </c>
      <c r="T15">
        <v>0</v>
      </c>
      <c r="U15">
        <v>51.711335852179502</v>
      </c>
      <c r="V15">
        <v>0</v>
      </c>
      <c r="W15">
        <v>4.9940878277204535</v>
      </c>
      <c r="X15">
        <v>14.350261199674698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30.567179426528909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0.50593071509079524</v>
      </c>
      <c r="AQ15">
        <v>0</v>
      </c>
      <c r="AR15">
        <v>4.8447197695679405</v>
      </c>
      <c r="AS15">
        <v>7.3199504971822167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27.467254637172893</v>
      </c>
      <c r="BB15">
        <f t="shared" si="0"/>
        <v>629.64410031911677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281.77827538802393</v>
      </c>
      <c r="L16">
        <v>0.98101368085017371</v>
      </c>
      <c r="M16">
        <v>62.722903715224433</v>
      </c>
      <c r="N16">
        <v>51.200254048761366</v>
      </c>
      <c r="O16">
        <v>72.246333250633072</v>
      </c>
      <c r="P16">
        <v>23.128370594115037</v>
      </c>
      <c r="Q16">
        <v>5.0285946357006006</v>
      </c>
      <c r="R16">
        <v>8.5586600614769299</v>
      </c>
      <c r="S16">
        <v>5.6688659710057614</v>
      </c>
      <c r="T16">
        <v>0</v>
      </c>
      <c r="U16">
        <v>51.711335852179502</v>
      </c>
      <c r="V16">
        <v>0</v>
      </c>
      <c r="W16">
        <v>4.9940878277204535</v>
      </c>
      <c r="X16">
        <v>14.350261199674698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30.567179426528909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0.50593071509079524</v>
      </c>
      <c r="AQ16">
        <v>0</v>
      </c>
      <c r="AR16">
        <v>4.8447197695679405</v>
      </c>
      <c r="AS16">
        <v>7.3199504971822167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27.467226625683033</v>
      </c>
      <c r="BB16">
        <f t="shared" si="0"/>
        <v>629.64345819927098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278.0568157615013</v>
      </c>
      <c r="L17">
        <v>0.98101368085017371</v>
      </c>
      <c r="M17">
        <v>62.722903715224433</v>
      </c>
      <c r="N17">
        <v>51.200254048761366</v>
      </c>
      <c r="O17">
        <v>72.246333250633072</v>
      </c>
      <c r="P17">
        <v>23.128370594115037</v>
      </c>
      <c r="Q17">
        <v>5.0285946357006006</v>
      </c>
      <c r="R17">
        <v>6.043754286468241</v>
      </c>
      <c r="S17">
        <v>5.6688659710057614</v>
      </c>
      <c r="T17">
        <v>0</v>
      </c>
      <c r="U17">
        <v>51.711335852179502</v>
      </c>
      <c r="V17">
        <v>0</v>
      </c>
      <c r="W17">
        <v>4.9940878277204535</v>
      </c>
      <c r="X17">
        <v>37.921351471634701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30.567179426528909</v>
      </c>
      <c r="AH17">
        <v>0</v>
      </c>
      <c r="AI17">
        <v>0</v>
      </c>
      <c r="AJ17">
        <v>0</v>
      </c>
      <c r="AK17">
        <v>23.397509099561677</v>
      </c>
      <c r="AL17">
        <v>1.9055874174756091</v>
      </c>
      <c r="AM17">
        <v>0</v>
      </c>
      <c r="AN17">
        <v>0</v>
      </c>
      <c r="AO17">
        <v>0</v>
      </c>
      <c r="AP17">
        <v>0.50593071509079524</v>
      </c>
      <c r="AQ17">
        <v>0</v>
      </c>
      <c r="AR17">
        <v>4.8447197695679405</v>
      </c>
      <c r="AS17">
        <v>4.6044848866624921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28.078311662747254</v>
      </c>
      <c r="BB17">
        <f t="shared" si="0"/>
        <v>643.65163242211565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278.09584384861029</v>
      </c>
      <c r="L18">
        <v>0.98101368085017371</v>
      </c>
      <c r="M18">
        <v>62.722903715224433</v>
      </c>
      <c r="N18">
        <v>51.200254048761366</v>
      </c>
      <c r="O18">
        <v>72.246333250633072</v>
      </c>
      <c r="P18">
        <v>23.128370594115037</v>
      </c>
      <c r="Q18">
        <v>5.0285946357006006</v>
      </c>
      <c r="R18">
        <v>6.043754286468241</v>
      </c>
      <c r="S18">
        <v>5.6688659710057614</v>
      </c>
      <c r="T18">
        <v>0</v>
      </c>
      <c r="U18">
        <v>51.711335852179502</v>
      </c>
      <c r="V18">
        <v>0</v>
      </c>
      <c r="W18">
        <v>4.9940878277204535</v>
      </c>
      <c r="X18">
        <v>43.156435507999809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30.567179426528909</v>
      </c>
      <c r="AH18">
        <v>0</v>
      </c>
      <c r="AI18">
        <v>0</v>
      </c>
      <c r="AJ18">
        <v>0</v>
      </c>
      <c r="AK18">
        <v>23.397509099561677</v>
      </c>
      <c r="AL18">
        <v>1.9055874174756091</v>
      </c>
      <c r="AM18">
        <v>0</v>
      </c>
      <c r="AN18">
        <v>0</v>
      </c>
      <c r="AO18">
        <v>0</v>
      </c>
      <c r="AP18">
        <v>0.50593071509079524</v>
      </c>
      <c r="AQ18">
        <v>0</v>
      </c>
      <c r="AR18">
        <v>4.8447197695679405</v>
      </c>
      <c r="AS18">
        <v>4.6044848866624921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28.298769549508464</v>
      </c>
      <c r="BB18">
        <f t="shared" si="0"/>
        <v>648.70528665882864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278.0568157615013</v>
      </c>
      <c r="L19">
        <v>0.98101368085017371</v>
      </c>
      <c r="M19">
        <v>62.722903715224433</v>
      </c>
      <c r="N19">
        <v>51.200254048761366</v>
      </c>
      <c r="O19">
        <v>72.246333250633072</v>
      </c>
      <c r="P19">
        <v>23.128370594115037</v>
      </c>
      <c r="Q19">
        <v>5.0285946357006006</v>
      </c>
      <c r="R19">
        <v>6.043754286468241</v>
      </c>
      <c r="S19">
        <v>5.6688659710057614</v>
      </c>
      <c r="T19">
        <v>0</v>
      </c>
      <c r="U19">
        <v>51.711335852179502</v>
      </c>
      <c r="V19">
        <v>0</v>
      </c>
      <c r="W19">
        <v>4.9940878277204535</v>
      </c>
      <c r="X19">
        <v>43.156435507999809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30.567179426528909</v>
      </c>
      <c r="AH19">
        <v>0</v>
      </c>
      <c r="AI19">
        <v>0</v>
      </c>
      <c r="AJ19">
        <v>0</v>
      </c>
      <c r="AK19">
        <v>23.397509099561677</v>
      </c>
      <c r="AL19">
        <v>1.9055874174756091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4.8447197695679405</v>
      </c>
      <c r="AS19">
        <v>4.6044848866624921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28.29713817546731</v>
      </c>
      <c r="BB19">
        <f t="shared" si="0"/>
        <v>648.66788994576075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278.09584384861029</v>
      </c>
      <c r="L20">
        <v>0.98101368085017371</v>
      </c>
      <c r="M20">
        <v>62.722903715224433</v>
      </c>
      <c r="N20">
        <v>51.200254048761366</v>
      </c>
      <c r="O20">
        <v>72.246333250633072</v>
      </c>
      <c r="P20">
        <v>23.128370594115037</v>
      </c>
      <c r="Q20">
        <v>5.0285946357006006</v>
      </c>
      <c r="R20">
        <v>6.043754286468241</v>
      </c>
      <c r="S20">
        <v>5.6688659710057614</v>
      </c>
      <c r="T20">
        <v>0</v>
      </c>
      <c r="U20">
        <v>51.711335852179502</v>
      </c>
      <c r="V20">
        <v>0</v>
      </c>
      <c r="W20">
        <v>4.9940878277204535</v>
      </c>
      <c r="X20">
        <v>43.156435507999809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30.567179426528909</v>
      </c>
      <c r="AH20">
        <v>0</v>
      </c>
      <c r="AI20">
        <v>0</v>
      </c>
      <c r="AJ20">
        <v>0</v>
      </c>
      <c r="AK20">
        <v>23.397509099561677</v>
      </c>
      <c r="AL20">
        <v>1.9055874174756091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4.8447197695679405</v>
      </c>
      <c r="AS20">
        <v>4.6044848866624921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28.298769549508464</v>
      </c>
      <c r="BB20">
        <f t="shared" si="0"/>
        <v>648.70528665882864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278.0568157615013</v>
      </c>
      <c r="L21">
        <v>0.96013356028108776</v>
      </c>
      <c r="M21">
        <v>62.722903715224433</v>
      </c>
      <c r="N21">
        <v>51.200254048761366</v>
      </c>
      <c r="O21">
        <v>72.246333250633072</v>
      </c>
      <c r="P21">
        <v>23.128370594115037</v>
      </c>
      <c r="Q21">
        <v>4.913162853471249</v>
      </c>
      <c r="R21">
        <v>1.0021595334557138</v>
      </c>
      <c r="S21">
        <v>5.3448322988153123</v>
      </c>
      <c r="T21">
        <v>0</v>
      </c>
      <c r="U21">
        <v>51.711335852179502</v>
      </c>
      <c r="V21">
        <v>0</v>
      </c>
      <c r="W21">
        <v>4.9940878277204535</v>
      </c>
      <c r="X21">
        <v>43.156435507999809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30.567179426528909</v>
      </c>
      <c r="AH21">
        <v>0</v>
      </c>
      <c r="AI21">
        <v>0</v>
      </c>
      <c r="AJ21">
        <v>0</v>
      </c>
      <c r="AK21">
        <v>23.397509099561677</v>
      </c>
      <c r="AL21">
        <v>1.9055874174756091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4.8447197695679405</v>
      </c>
      <c r="AS21">
        <v>4.6044848866624921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28.067157069756853</v>
      </c>
      <c r="BB21">
        <f t="shared" si="0"/>
        <v>643.39593072346986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278.09584384861029</v>
      </c>
      <c r="L22">
        <v>0.96013356028108776</v>
      </c>
      <c r="M22">
        <v>62.722903715224433</v>
      </c>
      <c r="N22">
        <v>51.200254048761366</v>
      </c>
      <c r="O22">
        <v>72.246333250633072</v>
      </c>
      <c r="P22">
        <v>23.128370594115037</v>
      </c>
      <c r="Q22">
        <v>4.913162853471249</v>
      </c>
      <c r="R22">
        <v>1.0021595334557138</v>
      </c>
      <c r="S22">
        <v>5.3448322988153123</v>
      </c>
      <c r="T22">
        <v>0</v>
      </c>
      <c r="U22">
        <v>51.711335852179502</v>
      </c>
      <c r="V22">
        <v>0</v>
      </c>
      <c r="W22">
        <v>4.9940878277204535</v>
      </c>
      <c r="X22">
        <v>43.156435507999809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30.567179426528909</v>
      </c>
      <c r="AH22">
        <v>1.2595704277812565</v>
      </c>
      <c r="AI22">
        <v>0</v>
      </c>
      <c r="AJ22">
        <v>0</v>
      </c>
      <c r="AK22">
        <v>23.397509099561677</v>
      </c>
      <c r="AL22">
        <v>1.9055874174756091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4.8447197695679405</v>
      </c>
      <c r="AS22">
        <v>4.6044848866624921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28.121438487679264</v>
      </c>
      <c r="BB22">
        <f t="shared" si="0"/>
        <v>644.64024782043771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269.78144314875453</v>
      </c>
      <c r="L23">
        <v>1.0018732703352757</v>
      </c>
      <c r="M23">
        <v>62.722903715224433</v>
      </c>
      <c r="N23">
        <v>51.200254048761366</v>
      </c>
      <c r="O23">
        <v>72.246333250633072</v>
      </c>
      <c r="P23">
        <v>23.128370594115037</v>
      </c>
      <c r="Q23">
        <v>0</v>
      </c>
      <c r="R23">
        <v>0</v>
      </c>
      <c r="S23">
        <v>0</v>
      </c>
      <c r="T23">
        <v>0</v>
      </c>
      <c r="U23">
        <v>51.711335852179502</v>
      </c>
      <c r="V23">
        <v>0</v>
      </c>
      <c r="W23">
        <v>3.1516281929479848</v>
      </c>
      <c r="X23">
        <v>34.437303289201658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30.567179426528909</v>
      </c>
      <c r="AH23">
        <v>8.3971373821749111</v>
      </c>
      <c r="AI23">
        <v>0</v>
      </c>
      <c r="AJ23">
        <v>0</v>
      </c>
      <c r="AK23">
        <v>23.397509099561677</v>
      </c>
      <c r="AL23">
        <v>1.9055874174756091</v>
      </c>
      <c r="AM23">
        <v>0</v>
      </c>
      <c r="AN23">
        <v>0</v>
      </c>
      <c r="AO23">
        <v>0</v>
      </c>
      <c r="AP23">
        <v>0.50593071509079524</v>
      </c>
      <c r="AQ23">
        <v>0</v>
      </c>
      <c r="AR23">
        <v>4.8447197695679405</v>
      </c>
      <c r="AS23">
        <v>4.6044848866624921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27.16184255165593</v>
      </c>
      <c r="BB23">
        <f t="shared" si="0"/>
        <v>622.64300318174026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269.78144314875453</v>
      </c>
      <c r="L24">
        <v>1.0018732703352757</v>
      </c>
      <c r="M24">
        <v>62.722903715224433</v>
      </c>
      <c r="N24">
        <v>51.200254048761366</v>
      </c>
      <c r="O24">
        <v>72.246333250633072</v>
      </c>
      <c r="P24">
        <v>23.128370594115037</v>
      </c>
      <c r="Q24">
        <v>0</v>
      </c>
      <c r="R24">
        <v>0</v>
      </c>
      <c r="S24">
        <v>0</v>
      </c>
      <c r="T24">
        <v>0</v>
      </c>
      <c r="U24">
        <v>51.711335852179502</v>
      </c>
      <c r="V24">
        <v>0</v>
      </c>
      <c r="W24">
        <v>4.8520626082988034</v>
      </c>
      <c r="X24">
        <v>42.224718737133131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30.567179426528909</v>
      </c>
      <c r="AH24">
        <v>8.3971373821749111</v>
      </c>
      <c r="AI24">
        <v>0</v>
      </c>
      <c r="AJ24">
        <v>0</v>
      </c>
      <c r="AK24">
        <v>23.397509099561677</v>
      </c>
      <c r="AL24">
        <v>1.9055874174756091</v>
      </c>
      <c r="AM24">
        <v>0</v>
      </c>
      <c r="AN24">
        <v>0</v>
      </c>
      <c r="AO24">
        <v>0</v>
      </c>
      <c r="AP24">
        <v>0.50593071509079524</v>
      </c>
      <c r="AQ24">
        <v>0</v>
      </c>
      <c r="AR24">
        <v>4.8447197695679405</v>
      </c>
      <c r="AS24">
        <v>4.6044848866624921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27.558434675941129</v>
      </c>
      <c r="BB24">
        <f t="shared" si="0"/>
        <v>631.73426092073726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269.60016900313292</v>
      </c>
      <c r="L25">
        <v>1.0018709630369094</v>
      </c>
      <c r="M25">
        <v>62.722903715224433</v>
      </c>
      <c r="N25">
        <v>51.200254048761366</v>
      </c>
      <c r="O25">
        <v>72.246333250633072</v>
      </c>
      <c r="P25">
        <v>23.136744750579574</v>
      </c>
      <c r="Q25">
        <v>0</v>
      </c>
      <c r="R25">
        <v>0</v>
      </c>
      <c r="S25">
        <v>0</v>
      </c>
      <c r="T25">
        <v>0</v>
      </c>
      <c r="U25">
        <v>51.711335852179502</v>
      </c>
      <c r="V25">
        <v>0</v>
      </c>
      <c r="W25">
        <v>6.0102429169878571</v>
      </c>
      <c r="X25">
        <v>43.154158278051213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30.567179426528909</v>
      </c>
      <c r="AH25">
        <v>8.3971373821749111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2.4734399173450221</v>
      </c>
      <c r="AQ25">
        <v>0</v>
      </c>
      <c r="AR25">
        <v>4.8447197695679405</v>
      </c>
      <c r="AS25">
        <v>4.6044848866624921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27.720711754317115</v>
      </c>
      <c r="BB25">
        <f t="shared" si="0"/>
        <v>635.4542105977672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319.73363456322653</v>
      </c>
      <c r="L26">
        <v>0.9914390574592451</v>
      </c>
      <c r="M26">
        <v>62.722903715224433</v>
      </c>
      <c r="N26">
        <v>51.200254048761366</v>
      </c>
      <c r="O26">
        <v>72.246333250633072</v>
      </c>
      <c r="P26">
        <v>23.136744750579574</v>
      </c>
      <c r="Q26">
        <v>0</v>
      </c>
      <c r="R26">
        <v>0</v>
      </c>
      <c r="S26">
        <v>0</v>
      </c>
      <c r="T26">
        <v>0</v>
      </c>
      <c r="U26">
        <v>51.711335852179502</v>
      </c>
      <c r="V26">
        <v>0</v>
      </c>
      <c r="W26">
        <v>6.0102429169878571</v>
      </c>
      <c r="X26">
        <v>43.154158278051213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30.567179426528909</v>
      </c>
      <c r="AH26">
        <v>8.3971373821749111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2.4734399173450221</v>
      </c>
      <c r="AQ26">
        <v>0</v>
      </c>
      <c r="AR26">
        <v>4.8447197695679405</v>
      </c>
      <c r="AS26">
        <v>4.6044848866624921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29.911146944567058</v>
      </c>
      <c r="BB26">
        <f t="shared" si="0"/>
        <v>685.6665311551244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462.83238587589904</v>
      </c>
      <c r="L27">
        <v>9.3821691952106416</v>
      </c>
      <c r="M27">
        <v>62.722903715224433</v>
      </c>
      <c r="N27">
        <v>51.200254048761366</v>
      </c>
      <c r="O27">
        <v>72.246333250633072</v>
      </c>
      <c r="P27">
        <v>23.136744750579574</v>
      </c>
      <c r="Q27">
        <v>9.4629296006485131</v>
      </c>
      <c r="R27">
        <v>17.667963878171935</v>
      </c>
      <c r="S27">
        <v>10.630116010210845</v>
      </c>
      <c r="T27">
        <v>0</v>
      </c>
      <c r="U27">
        <v>51.711335852179502</v>
      </c>
      <c r="V27">
        <v>7.9616239261703399</v>
      </c>
      <c r="W27">
        <v>18.116222290107043</v>
      </c>
      <c r="X27">
        <v>43.154158278051213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30.567179426528909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2.4734399173450221</v>
      </c>
      <c r="AQ27">
        <v>10.632427581715715</v>
      </c>
      <c r="AR27">
        <v>3.8757759073262368</v>
      </c>
      <c r="AS27">
        <v>4.6044848866624921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39.29177019399495</v>
      </c>
      <c r="BB27">
        <f t="shared" si="0"/>
        <v>900.70273205468936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510.7745261191464</v>
      </c>
      <c r="L28">
        <v>9.4342187213972544</v>
      </c>
      <c r="M28">
        <v>62.722903715224433</v>
      </c>
      <c r="N28">
        <v>51.200254048761366</v>
      </c>
      <c r="O28">
        <v>72.246333250633072</v>
      </c>
      <c r="P28">
        <v>23.136744750579574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51.711335852179502</v>
      </c>
      <c r="V28">
        <v>7.9616239261703399</v>
      </c>
      <c r="W28">
        <v>18.116222290107043</v>
      </c>
      <c r="X28">
        <v>43.154158278051213</v>
      </c>
      <c r="Y28">
        <v>0</v>
      </c>
      <c r="Z28">
        <v>0</v>
      </c>
      <c r="AA28">
        <v>0</v>
      </c>
      <c r="AB28">
        <v>1.4814930697140472</v>
      </c>
      <c r="AC28">
        <v>0</v>
      </c>
      <c r="AD28">
        <v>3.8717995126278448</v>
      </c>
      <c r="AE28">
        <v>7.2951113249843456</v>
      </c>
      <c r="AF28">
        <v>6.2008516741807558</v>
      </c>
      <c r="AG28">
        <v>30.567179426528909</v>
      </c>
      <c r="AH28">
        <v>18.893559109893552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2.4734399173450221</v>
      </c>
      <c r="AQ28">
        <v>10.632427581715715</v>
      </c>
      <c r="AR28">
        <v>3.8757759073262368</v>
      </c>
      <c r="AS28">
        <v>4.6044848866624921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42.003435094004033</v>
      </c>
      <c r="BB28">
        <f t="shared" si="0"/>
        <v>962.86343318360537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9.4342187213972544</v>
      </c>
      <c r="M29">
        <v>62.722903715224433</v>
      </c>
      <c r="N29">
        <v>51.200254048761366</v>
      </c>
      <c r="O29">
        <v>72.246333250633072</v>
      </c>
      <c r="P29">
        <v>23.136744750579574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51.711335852179502</v>
      </c>
      <c r="V29">
        <v>7.9616239261703399</v>
      </c>
      <c r="W29">
        <v>18.116222290107043</v>
      </c>
      <c r="X29">
        <v>43.154158278051213</v>
      </c>
      <c r="Y29">
        <v>0</v>
      </c>
      <c r="Z29">
        <v>0.4827166437069505</v>
      </c>
      <c r="AA29">
        <v>0</v>
      </c>
      <c r="AB29">
        <v>5.8074529403047368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30.567179426528909</v>
      </c>
      <c r="AH29">
        <v>30.103737667710288</v>
      </c>
      <c r="AI29">
        <v>0</v>
      </c>
      <c r="AJ29">
        <v>0</v>
      </c>
      <c r="AK29">
        <v>23.397509099561677</v>
      </c>
      <c r="AL29">
        <v>1.9055874174756091</v>
      </c>
      <c r="AM29">
        <v>0</v>
      </c>
      <c r="AN29">
        <v>0</v>
      </c>
      <c r="AO29">
        <v>0</v>
      </c>
      <c r="AP29">
        <v>1.0118618885410144</v>
      </c>
      <c r="AQ29">
        <v>10.632427581715715</v>
      </c>
      <c r="AR29">
        <v>3.8757759073262368</v>
      </c>
      <c r="AS29">
        <v>4.6044848866624921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43.09657073948626</v>
      </c>
      <c r="BB29">
        <f t="shared" si="0"/>
        <v>987.92186800420552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9.4342187213972544</v>
      </c>
      <c r="M30">
        <v>62.722903715224433</v>
      </c>
      <c r="N30">
        <v>51.200254048761366</v>
      </c>
      <c r="O30">
        <v>72.246333250633072</v>
      </c>
      <c r="P30">
        <v>23.136744750579574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51.711335852179502</v>
      </c>
      <c r="V30">
        <v>7.9616239261703399</v>
      </c>
      <c r="W30">
        <v>18.116222290107043</v>
      </c>
      <c r="X30">
        <v>43.154158278051213</v>
      </c>
      <c r="Y30">
        <v>0</v>
      </c>
      <c r="Z30">
        <v>3.1376581840951787</v>
      </c>
      <c r="AA30">
        <v>1.6640560125234816</v>
      </c>
      <c r="AB30">
        <v>11.674165549885201</v>
      </c>
      <c r="AC30">
        <v>8.606849466708411</v>
      </c>
      <c r="AD30">
        <v>8.0955810436234596</v>
      </c>
      <c r="AE30">
        <v>21.953725575036529</v>
      </c>
      <c r="AF30">
        <v>12.401702640054271</v>
      </c>
      <c r="AG30">
        <v>30.567179426528909</v>
      </c>
      <c r="AH30">
        <v>41.48185856021707</v>
      </c>
      <c r="AI30">
        <v>1.6965311742851175</v>
      </c>
      <c r="AJ30">
        <v>0</v>
      </c>
      <c r="AK30">
        <v>23.397509099561677</v>
      </c>
      <c r="AL30">
        <v>1.9055874174756091</v>
      </c>
      <c r="AM30">
        <v>2.3181807781256523</v>
      </c>
      <c r="AN30">
        <v>0</v>
      </c>
      <c r="AO30">
        <v>0</v>
      </c>
      <c r="AP30">
        <v>1.0118618885410144</v>
      </c>
      <c r="AQ30">
        <v>31.897282745147155</v>
      </c>
      <c r="AR30">
        <v>4.8447197695679405</v>
      </c>
      <c r="AS30">
        <v>4.6044848866624921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46.01873119312701</v>
      </c>
      <c r="BB30">
        <f t="shared" si="0"/>
        <v>1054.9078523745054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9.4341648901819006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39.235885071489967</v>
      </c>
      <c r="R31">
        <v>18.80679620725558</v>
      </c>
      <c r="S31">
        <v>11.686843916428566</v>
      </c>
      <c r="T31">
        <v>0</v>
      </c>
      <c r="U31">
        <v>51.711335852179502</v>
      </c>
      <c r="V31">
        <v>7.9616239261703399</v>
      </c>
      <c r="W31">
        <v>18.369385072678856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8.606849466708411</v>
      </c>
      <c r="AD31">
        <v>12.143371565435192</v>
      </c>
      <c r="AE31">
        <v>21.960564466290965</v>
      </c>
      <c r="AF31">
        <v>20.876200022542267</v>
      </c>
      <c r="AG31">
        <v>30.567179426528909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1.9055874174756091</v>
      </c>
      <c r="AM31">
        <v>4.6718437916927575</v>
      </c>
      <c r="AN31">
        <v>0</v>
      </c>
      <c r="AO31">
        <v>0</v>
      </c>
      <c r="AP31">
        <v>1.0118618885410144</v>
      </c>
      <c r="AQ31">
        <v>43.77016007117512</v>
      </c>
      <c r="AR31">
        <v>12.11179942391985</v>
      </c>
      <c r="AS31">
        <v>7.3199504971822167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49.900334732036391</v>
      </c>
      <c r="BB31">
        <f t="shared" si="0"/>
        <v>1143.8875775176389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9.4341648901819006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41.986577938220876</v>
      </c>
      <c r="R32">
        <v>18.80679620725558</v>
      </c>
      <c r="S32">
        <v>11.686843916428566</v>
      </c>
      <c r="T32">
        <v>0</v>
      </c>
      <c r="U32">
        <v>51.711335852179502</v>
      </c>
      <c r="V32">
        <v>7.9616239261703399</v>
      </c>
      <c r="W32">
        <v>18.37765183784434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20.876200022542267</v>
      </c>
      <c r="AG32">
        <v>30.567179426528909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9.5279386445504688</v>
      </c>
      <c r="AM32">
        <v>7.0255072531830516</v>
      </c>
      <c r="AN32">
        <v>0</v>
      </c>
      <c r="AO32">
        <v>0</v>
      </c>
      <c r="AP32">
        <v>1.0118618885410144</v>
      </c>
      <c r="AQ32">
        <v>43.77016007117512</v>
      </c>
      <c r="AR32">
        <v>12.11179942391985</v>
      </c>
      <c r="AS32">
        <v>7.3199504971822167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50.826949663266575</v>
      </c>
      <c r="BB32">
        <f t="shared" si="0"/>
        <v>1165.1287839077052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9.4341648901819006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42.786724227915272</v>
      </c>
      <c r="R33">
        <v>18.80679620725558</v>
      </c>
      <c r="S33">
        <v>11.686843916428566</v>
      </c>
      <c r="T33">
        <v>0</v>
      </c>
      <c r="U33">
        <v>51.711335852179502</v>
      </c>
      <c r="V33">
        <v>7.9616239261703399</v>
      </c>
      <c r="W33">
        <v>18.37765183784434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20.876200022542267</v>
      </c>
      <c r="AG33">
        <v>30.567179426528909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29.883080117320514</v>
      </c>
      <c r="AM33">
        <v>7.0255072531830516</v>
      </c>
      <c r="AN33">
        <v>0</v>
      </c>
      <c r="AO33">
        <v>0</v>
      </c>
      <c r="AP33">
        <v>0.84321816405760808</v>
      </c>
      <c r="AQ33">
        <v>43.77016007117512</v>
      </c>
      <c r="AR33">
        <v>4.8447197695679405</v>
      </c>
      <c r="AS33">
        <v>4.6044848866624921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51.286920991982548</v>
      </c>
      <c r="BB33">
        <f t="shared" si="0"/>
        <v>1175.6729113520987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9.4341648901819006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42.786724227915272</v>
      </c>
      <c r="R34">
        <v>18.80679620725558</v>
      </c>
      <c r="S34">
        <v>11.686843916428566</v>
      </c>
      <c r="T34">
        <v>0</v>
      </c>
      <c r="U34">
        <v>51.711335852179502</v>
      </c>
      <c r="V34">
        <v>7.9616239261703399</v>
      </c>
      <c r="W34">
        <v>18.37765183784434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20.876200022542267</v>
      </c>
      <c r="AG34">
        <v>30.567179426528909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29.883080117320514</v>
      </c>
      <c r="AM34">
        <v>7.0255072531830516</v>
      </c>
      <c r="AN34">
        <v>0</v>
      </c>
      <c r="AO34">
        <v>0</v>
      </c>
      <c r="AP34">
        <v>0.84321816405760808</v>
      </c>
      <c r="AQ34">
        <v>43.77016007117512</v>
      </c>
      <c r="AR34">
        <v>2.9068320450845331</v>
      </c>
      <c r="AS34">
        <v>4.6044848866624921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51.20591728509914</v>
      </c>
      <c r="BB34">
        <f t="shared" si="0"/>
        <v>1173.8160273344986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9.4341648901819006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42.786724227915272</v>
      </c>
      <c r="R35">
        <v>18.80679620725558</v>
      </c>
      <c r="S35">
        <v>11.686843916428566</v>
      </c>
      <c r="T35">
        <v>0</v>
      </c>
      <c r="U35">
        <v>51.711335852179502</v>
      </c>
      <c r="V35">
        <v>7.9616239261703399</v>
      </c>
      <c r="W35">
        <v>18.868712168649548</v>
      </c>
      <c r="X35">
        <v>43.154158278051213</v>
      </c>
      <c r="Y35">
        <v>0</v>
      </c>
      <c r="Z35">
        <v>5.7443280601127107</v>
      </c>
      <c r="AA35">
        <v>12.33065458985598</v>
      </c>
      <c r="AB35">
        <v>11.709721262262573</v>
      </c>
      <c r="AC35">
        <v>12.897546293362552</v>
      </c>
      <c r="AD35">
        <v>12.143371565435192</v>
      </c>
      <c r="AE35">
        <v>21.960564466290965</v>
      </c>
      <c r="AF35">
        <v>20.876200022542267</v>
      </c>
      <c r="AG35">
        <v>30.567179426528909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29.883080117320514</v>
      </c>
      <c r="AM35">
        <v>4.6718437916927575</v>
      </c>
      <c r="AN35">
        <v>0</v>
      </c>
      <c r="AO35">
        <v>0</v>
      </c>
      <c r="AP35">
        <v>0.84321816405760808</v>
      </c>
      <c r="AQ35">
        <v>43.77016007117512</v>
      </c>
      <c r="AR35">
        <v>2.9068320450845331</v>
      </c>
      <c r="AS35">
        <v>4.6044848866624921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51.127737637943454</v>
      </c>
      <c r="BB35">
        <f t="shared" si="0"/>
        <v>1172.023880494676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9.4341648901819006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42.786724227915272</v>
      </c>
      <c r="R36">
        <v>18.80679620725558</v>
      </c>
      <c r="S36">
        <v>11.686843916428566</v>
      </c>
      <c r="T36">
        <v>0</v>
      </c>
      <c r="U36">
        <v>51.711335852179502</v>
      </c>
      <c r="V36">
        <v>7.9616239261703399</v>
      </c>
      <c r="W36">
        <v>18.910946597337286</v>
      </c>
      <c r="X36">
        <v>43.154158278051213</v>
      </c>
      <c r="Y36">
        <v>0</v>
      </c>
      <c r="Z36">
        <v>5.7443280601127107</v>
      </c>
      <c r="AA36">
        <v>7.8002621289918599</v>
      </c>
      <c r="AB36">
        <v>11.709721262262573</v>
      </c>
      <c r="AC36">
        <v>12.897546293362552</v>
      </c>
      <c r="AD36">
        <v>12.143371565435192</v>
      </c>
      <c r="AE36">
        <v>21.960564466290965</v>
      </c>
      <c r="AF36">
        <v>20.876200022542267</v>
      </c>
      <c r="AG36">
        <v>30.567179426528909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29.883080117320514</v>
      </c>
      <c r="AM36">
        <v>2.3418356017532878</v>
      </c>
      <c r="AN36">
        <v>0</v>
      </c>
      <c r="AO36">
        <v>0</v>
      </c>
      <c r="AP36">
        <v>0.84321816405760808</v>
      </c>
      <c r="AQ36">
        <v>43.77016007117512</v>
      </c>
      <c r="AR36">
        <v>2.9068320450845331</v>
      </c>
      <c r="AS36">
        <v>4.6044848866624921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50.816413277299617</v>
      </c>
      <c r="BB36">
        <f t="shared" si="0"/>
        <v>1164.8872536437448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9.4341648901819006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9.6239077725099644</v>
      </c>
      <c r="R37">
        <v>18.80679620725558</v>
      </c>
      <c r="S37">
        <v>11.686843916428566</v>
      </c>
      <c r="T37">
        <v>0</v>
      </c>
      <c r="U37">
        <v>51.711335852179502</v>
      </c>
      <c r="V37">
        <v>7.9616239261703399</v>
      </c>
      <c r="W37">
        <v>18.910946597337286</v>
      </c>
      <c r="X37">
        <v>43.154158278051213</v>
      </c>
      <c r="Y37">
        <v>0</v>
      </c>
      <c r="Z37">
        <v>3.1376581840951787</v>
      </c>
      <c r="AA37">
        <v>1.6640560125234816</v>
      </c>
      <c r="AB37">
        <v>11.674165549885201</v>
      </c>
      <c r="AC37">
        <v>8.606849466708411</v>
      </c>
      <c r="AD37">
        <v>12.143371565435192</v>
      </c>
      <c r="AE37">
        <v>14.590222649968691</v>
      </c>
      <c r="AF37">
        <v>12.401702640054271</v>
      </c>
      <c r="AG37">
        <v>30.567179426528909</v>
      </c>
      <c r="AH37">
        <v>41.48185856021707</v>
      </c>
      <c r="AI37">
        <v>1.6965311742851175</v>
      </c>
      <c r="AJ37">
        <v>0</v>
      </c>
      <c r="AK37">
        <v>23.397509099561677</v>
      </c>
      <c r="AL37">
        <v>9.5279386445504688</v>
      </c>
      <c r="AM37">
        <v>0</v>
      </c>
      <c r="AN37">
        <v>0</v>
      </c>
      <c r="AO37">
        <v>0</v>
      </c>
      <c r="AP37">
        <v>0.84321816405760808</v>
      </c>
      <c r="AQ37">
        <v>43.77016007117512</v>
      </c>
      <c r="AR37">
        <v>4.8447197695679405</v>
      </c>
      <c r="AS37">
        <v>4.6044848866624921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46.710330022971611</v>
      </c>
      <c r="BB37">
        <f t="shared" si="0"/>
        <v>1070.7616800959672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9.4341648901819006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9.6239077725099644</v>
      </c>
      <c r="R38">
        <v>18.80679620725558</v>
      </c>
      <c r="S38">
        <v>11.686843916428566</v>
      </c>
      <c r="T38">
        <v>0</v>
      </c>
      <c r="U38">
        <v>51.711335852179502</v>
      </c>
      <c r="V38">
        <v>7.9616239261703399</v>
      </c>
      <c r="W38">
        <v>18.910946597337286</v>
      </c>
      <c r="X38">
        <v>43.154158278051213</v>
      </c>
      <c r="Y38">
        <v>0</v>
      </c>
      <c r="Z38">
        <v>2.8760257082028802</v>
      </c>
      <c r="AA38">
        <v>0</v>
      </c>
      <c r="AB38">
        <v>11.674165549885201</v>
      </c>
      <c r="AC38">
        <v>8.606849466708411</v>
      </c>
      <c r="AD38">
        <v>8.0955810436234596</v>
      </c>
      <c r="AE38">
        <v>14.590222649968691</v>
      </c>
      <c r="AF38">
        <v>12.401702640054271</v>
      </c>
      <c r="AG38">
        <v>30.567179426528909</v>
      </c>
      <c r="AH38">
        <v>31.111393920162804</v>
      </c>
      <c r="AI38">
        <v>0</v>
      </c>
      <c r="AJ38">
        <v>0</v>
      </c>
      <c r="AK38">
        <v>23.397509099561677</v>
      </c>
      <c r="AL38">
        <v>1.9055874174756091</v>
      </c>
      <c r="AM38">
        <v>0</v>
      </c>
      <c r="AN38">
        <v>0</v>
      </c>
      <c r="AO38">
        <v>0</v>
      </c>
      <c r="AP38">
        <v>0.84321816405760808</v>
      </c>
      <c r="AQ38">
        <v>43.77016007117512</v>
      </c>
      <c r="AR38">
        <v>12.11179942391985</v>
      </c>
      <c r="AS38">
        <v>4.6044848866624921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45.941387823564888</v>
      </c>
      <c r="BB38">
        <f t="shared" si="0"/>
        <v>1053.1348758980841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9.4341648901819006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9.6239077725099644</v>
      </c>
      <c r="R39">
        <v>18.80679620725558</v>
      </c>
      <c r="S39">
        <v>11.686843916428566</v>
      </c>
      <c r="T39">
        <v>0</v>
      </c>
      <c r="U39">
        <v>51.711335852179502</v>
      </c>
      <c r="V39">
        <v>7.9616239261703399</v>
      </c>
      <c r="W39">
        <v>18.910946597337286</v>
      </c>
      <c r="X39">
        <v>43.154158278051213</v>
      </c>
      <c r="Y39">
        <v>0</v>
      </c>
      <c r="Z39">
        <v>2.8760257082028802</v>
      </c>
      <c r="AA39">
        <v>0</v>
      </c>
      <c r="AB39">
        <v>11.674165549885201</v>
      </c>
      <c r="AC39">
        <v>8.606849466708411</v>
      </c>
      <c r="AD39">
        <v>4.0477905218117298</v>
      </c>
      <c r="AE39">
        <v>7.2951113249843456</v>
      </c>
      <c r="AF39">
        <v>12.401702640054271</v>
      </c>
      <c r="AG39">
        <v>30.567179426528909</v>
      </c>
      <c r="AH39">
        <v>20.740929280108535</v>
      </c>
      <c r="AI39">
        <v>0</v>
      </c>
      <c r="AJ39">
        <v>0</v>
      </c>
      <c r="AK39">
        <v>23.397509099561677</v>
      </c>
      <c r="AL39">
        <v>1.9055874174756091</v>
      </c>
      <c r="AM39">
        <v>0</v>
      </c>
      <c r="AN39">
        <v>0</v>
      </c>
      <c r="AO39">
        <v>0</v>
      </c>
      <c r="AP39">
        <v>0.84321816405760808</v>
      </c>
      <c r="AQ39">
        <v>43.77016007117512</v>
      </c>
      <c r="AR39">
        <v>12.11179942391985</v>
      </c>
      <c r="AS39">
        <v>4.6044848866624921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45.033769104414553</v>
      </c>
      <c r="BB39">
        <f t="shared" si="0"/>
        <v>1032.3291281303841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9.4341648901819006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9.6239077725099644</v>
      </c>
      <c r="R40">
        <v>18.80679620725558</v>
      </c>
      <c r="S40">
        <v>11.686843916428566</v>
      </c>
      <c r="T40">
        <v>0</v>
      </c>
      <c r="U40">
        <v>51.711335852179502</v>
      </c>
      <c r="V40">
        <v>7.9616239261703399</v>
      </c>
      <c r="W40">
        <v>18.910946597337286</v>
      </c>
      <c r="X40">
        <v>43.154158278051213</v>
      </c>
      <c r="Y40">
        <v>0</v>
      </c>
      <c r="Z40">
        <v>2.8760257082028802</v>
      </c>
      <c r="AA40">
        <v>0</v>
      </c>
      <c r="AB40">
        <v>11.674165549885201</v>
      </c>
      <c r="AC40">
        <v>8.606849466708411</v>
      </c>
      <c r="AD40">
        <v>4.0477905218117298</v>
      </c>
      <c r="AE40">
        <v>7.2951113249843456</v>
      </c>
      <c r="AF40">
        <v>12.401702640054271</v>
      </c>
      <c r="AG40">
        <v>30.567179426528909</v>
      </c>
      <c r="AH40">
        <v>20.740929280108535</v>
      </c>
      <c r="AI40">
        <v>0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0.84321816405760808</v>
      </c>
      <c r="AQ40">
        <v>43.77016007117512</v>
      </c>
      <c r="AR40">
        <v>4.8447197695679405</v>
      </c>
      <c r="AS40">
        <v>4.6044848866624921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44.730005174862647</v>
      </c>
      <c r="BB40">
        <f t="shared" si="0"/>
        <v>1025.3658124055842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9.4341648901819006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9.6239077725099644</v>
      </c>
      <c r="R41">
        <v>18.80679620725558</v>
      </c>
      <c r="S41">
        <v>11.686843916428566</v>
      </c>
      <c r="T41">
        <v>0</v>
      </c>
      <c r="U41">
        <v>51.711335852179502</v>
      </c>
      <c r="V41">
        <v>7.9616239261703399</v>
      </c>
      <c r="W41">
        <v>18.910946597337286</v>
      </c>
      <c r="X41">
        <v>43.154158278051213</v>
      </c>
      <c r="Y41">
        <v>0</v>
      </c>
      <c r="Z41">
        <v>0.4827166437069505</v>
      </c>
      <c r="AA41">
        <v>0</v>
      </c>
      <c r="AB41">
        <v>11.674165549885201</v>
      </c>
      <c r="AC41">
        <v>8.606849466708411</v>
      </c>
      <c r="AD41">
        <v>0</v>
      </c>
      <c r="AE41">
        <v>3.305597438113129</v>
      </c>
      <c r="AF41">
        <v>12.401702640054271</v>
      </c>
      <c r="AG41">
        <v>30.567179426528909</v>
      </c>
      <c r="AH41">
        <v>20.740929280108535</v>
      </c>
      <c r="AI41">
        <v>0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0.84321816405760808</v>
      </c>
      <c r="AQ41">
        <v>43.77016007117512</v>
      </c>
      <c r="AR41">
        <v>3.8757759073262368</v>
      </c>
      <c r="AS41">
        <v>4.6044848866624921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44.253503678242069</v>
      </c>
      <c r="BB41">
        <f t="shared" si="0"/>
        <v>1014.4427565667844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9.4341648901819006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9.6239077725099644</v>
      </c>
      <c r="R42">
        <v>18.80679620725558</v>
      </c>
      <c r="S42">
        <v>11.686843916428566</v>
      </c>
      <c r="T42">
        <v>0</v>
      </c>
      <c r="U42">
        <v>51.711335852179502</v>
      </c>
      <c r="V42">
        <v>7.9616239261703399</v>
      </c>
      <c r="W42">
        <v>18.910946597337286</v>
      </c>
      <c r="X42">
        <v>43.154158278051213</v>
      </c>
      <c r="Y42">
        <v>0</v>
      </c>
      <c r="Z42">
        <v>0</v>
      </c>
      <c r="AA42">
        <v>0</v>
      </c>
      <c r="AB42">
        <v>11.674165549885201</v>
      </c>
      <c r="AC42">
        <v>8.606849466708411</v>
      </c>
      <c r="AD42">
        <v>0</v>
      </c>
      <c r="AE42">
        <v>0</v>
      </c>
      <c r="AF42">
        <v>12.401702640054271</v>
      </c>
      <c r="AG42">
        <v>30.567179426528909</v>
      </c>
      <c r="AH42">
        <v>20.740929280108535</v>
      </c>
      <c r="AI42">
        <v>0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0.84321816405760808</v>
      </c>
      <c r="AQ42">
        <v>43.77016007117512</v>
      </c>
      <c r="AR42">
        <v>3.8757759073262368</v>
      </c>
      <c r="AS42">
        <v>4.6044848866624921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44.095152149621981</v>
      </c>
      <c r="BB42">
        <f t="shared" si="0"/>
        <v>1010.8127940135844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9.4341648901819006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9.6239077725099644</v>
      </c>
      <c r="R43">
        <v>18.80679620725558</v>
      </c>
      <c r="S43">
        <v>11.686843916428566</v>
      </c>
      <c r="T43">
        <v>0</v>
      </c>
      <c r="U43">
        <v>51.711335852179502</v>
      </c>
      <c r="V43">
        <v>7.9616239261703399</v>
      </c>
      <c r="W43">
        <v>18.910946597337286</v>
      </c>
      <c r="X43">
        <v>43.154158278051213</v>
      </c>
      <c r="Y43">
        <v>0</v>
      </c>
      <c r="Z43">
        <v>0</v>
      </c>
      <c r="AA43">
        <v>0</v>
      </c>
      <c r="AB43">
        <v>11.674165549885201</v>
      </c>
      <c r="AC43">
        <v>8.606849466708411</v>
      </c>
      <c r="AD43">
        <v>0</v>
      </c>
      <c r="AE43">
        <v>0</v>
      </c>
      <c r="AF43">
        <v>12.401702640054271</v>
      </c>
      <c r="AG43">
        <v>30.567179426528909</v>
      </c>
      <c r="AH43">
        <v>9.2368512999373813</v>
      </c>
      <c r="AI43">
        <v>0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0.84321816405760808</v>
      </c>
      <c r="AQ43">
        <v>43.77016007117512</v>
      </c>
      <c r="AR43">
        <v>3.8757759073262368</v>
      </c>
      <c r="AS43">
        <v>4.6044848866624921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43.614281690050831</v>
      </c>
      <c r="BB43">
        <f t="shared" si="0"/>
        <v>999.78958649298443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9.4341648901819006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9.6239077725099644</v>
      </c>
      <c r="R44">
        <v>18.80679620725558</v>
      </c>
      <c r="S44">
        <v>11.686843916428566</v>
      </c>
      <c r="T44">
        <v>0</v>
      </c>
      <c r="U44">
        <v>51.711335852179502</v>
      </c>
      <c r="V44">
        <v>7.9616239261703399</v>
      </c>
      <c r="W44">
        <v>18.910946597337286</v>
      </c>
      <c r="X44">
        <v>43.154158278051213</v>
      </c>
      <c r="Y44">
        <v>0</v>
      </c>
      <c r="Z44">
        <v>0</v>
      </c>
      <c r="AA44">
        <v>0</v>
      </c>
      <c r="AB44">
        <v>11.674165549885201</v>
      </c>
      <c r="AC44">
        <v>8.606849466708411</v>
      </c>
      <c r="AD44">
        <v>0</v>
      </c>
      <c r="AE44">
        <v>0</v>
      </c>
      <c r="AF44">
        <v>12.401702640054271</v>
      </c>
      <c r="AG44">
        <v>30.567179426528909</v>
      </c>
      <c r="AH44">
        <v>0</v>
      </c>
      <c r="AI44">
        <v>0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0.84321816405760808</v>
      </c>
      <c r="AQ44">
        <v>43.77016007117512</v>
      </c>
      <c r="AR44">
        <v>4.8447197695679405</v>
      </c>
      <c r="AS44">
        <v>4.6044848866624921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43.268683159155152</v>
      </c>
      <c r="BB44">
        <f t="shared" si="0"/>
        <v>991.86727758618451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9.4341648901819006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9.6239077725099644</v>
      </c>
      <c r="R45">
        <v>18.80679620725558</v>
      </c>
      <c r="S45">
        <v>11.686843916428566</v>
      </c>
      <c r="T45">
        <v>0</v>
      </c>
      <c r="U45">
        <v>51.711335852179502</v>
      </c>
      <c r="V45">
        <v>7.9616239261703399</v>
      </c>
      <c r="W45">
        <v>18.910946597337286</v>
      </c>
      <c r="X45">
        <v>43.154158278051213</v>
      </c>
      <c r="Y45">
        <v>0</v>
      </c>
      <c r="Z45">
        <v>0</v>
      </c>
      <c r="AA45">
        <v>0</v>
      </c>
      <c r="AB45">
        <v>11.674165549885201</v>
      </c>
      <c r="AC45">
        <v>8.606849466708411</v>
      </c>
      <c r="AD45">
        <v>0</v>
      </c>
      <c r="AE45">
        <v>0</v>
      </c>
      <c r="AF45">
        <v>12.401702640054271</v>
      </c>
      <c r="AG45">
        <v>30.567179426528909</v>
      </c>
      <c r="AH45">
        <v>0</v>
      </c>
      <c r="AI45">
        <v>0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0.84321816405760808</v>
      </c>
      <c r="AQ45">
        <v>32.827619878104777</v>
      </c>
      <c r="AR45">
        <v>12.11179942391985</v>
      </c>
      <c r="AS45">
        <v>4.6044848866624921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43.115048908636716</v>
      </c>
      <c r="BB45">
        <f t="shared" si="0"/>
        <v>988.34545129798448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9.4341648901819006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9.6239077725099644</v>
      </c>
      <c r="R46">
        <v>18.80679620725558</v>
      </c>
      <c r="S46">
        <v>11.686843916428566</v>
      </c>
      <c r="T46">
        <v>0</v>
      </c>
      <c r="U46">
        <v>51.711335852179502</v>
      </c>
      <c r="V46">
        <v>7.9616239261703399</v>
      </c>
      <c r="W46">
        <v>18.910946597337286</v>
      </c>
      <c r="X46">
        <v>43.154158278051213</v>
      </c>
      <c r="Y46">
        <v>0</v>
      </c>
      <c r="Z46">
        <v>0</v>
      </c>
      <c r="AA46">
        <v>0</v>
      </c>
      <c r="AB46">
        <v>11.674165549885201</v>
      </c>
      <c r="AC46">
        <v>8.5983641955750354</v>
      </c>
      <c r="AD46">
        <v>0</v>
      </c>
      <c r="AE46">
        <v>0</v>
      </c>
      <c r="AF46">
        <v>12.401702640054271</v>
      </c>
      <c r="AG46">
        <v>30.567179426528909</v>
      </c>
      <c r="AH46">
        <v>0</v>
      </c>
      <c r="AI46">
        <v>0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0.84321816405760808</v>
      </c>
      <c r="AQ46">
        <v>21.707872979336258</v>
      </c>
      <c r="AR46">
        <v>12.11179942391985</v>
      </c>
      <c r="AS46">
        <v>4.6044848866624921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42.649888803934822</v>
      </c>
      <c r="BB46">
        <f t="shared" si="0"/>
        <v>977.68237923278446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9.4341648901819006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9.6239077725099644</v>
      </c>
      <c r="R47">
        <v>18.80679620725558</v>
      </c>
      <c r="S47">
        <v>11.686843916428566</v>
      </c>
      <c r="T47">
        <v>0</v>
      </c>
      <c r="U47">
        <v>51.711335852179502</v>
      </c>
      <c r="V47">
        <v>7.9616239261703399</v>
      </c>
      <c r="W47">
        <v>18.910946597337286</v>
      </c>
      <c r="X47">
        <v>43.154158278051213</v>
      </c>
      <c r="Y47">
        <v>0</v>
      </c>
      <c r="Z47">
        <v>0</v>
      </c>
      <c r="AA47">
        <v>0</v>
      </c>
      <c r="AB47">
        <v>11.674165549885201</v>
      </c>
      <c r="AC47">
        <v>8.5983641955750354</v>
      </c>
      <c r="AD47">
        <v>0</v>
      </c>
      <c r="AE47">
        <v>0</v>
      </c>
      <c r="AF47">
        <v>12.401702640054271</v>
      </c>
      <c r="AG47">
        <v>30.567179426528909</v>
      </c>
      <c r="AH47">
        <v>0</v>
      </c>
      <c r="AI47">
        <v>0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0.84321816405760808</v>
      </c>
      <c r="AQ47">
        <v>21.707872979336258</v>
      </c>
      <c r="AR47">
        <v>6.7826074940513452</v>
      </c>
      <c r="AS47">
        <v>4.6044848866624921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42.427128581266317</v>
      </c>
      <c r="BB47">
        <f t="shared" si="0"/>
        <v>972.57594752558452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9.4341648901819006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9.6239077725099644</v>
      </c>
      <c r="R48">
        <v>18.80679620725558</v>
      </c>
      <c r="S48">
        <v>11.686843916428566</v>
      </c>
      <c r="T48">
        <v>0</v>
      </c>
      <c r="U48">
        <v>51.711335852179502</v>
      </c>
      <c r="V48">
        <v>7.9616239261703399</v>
      </c>
      <c r="W48">
        <v>18.910946597337286</v>
      </c>
      <c r="X48">
        <v>43.154158278051213</v>
      </c>
      <c r="Y48">
        <v>0</v>
      </c>
      <c r="Z48">
        <v>0</v>
      </c>
      <c r="AA48">
        <v>0</v>
      </c>
      <c r="AB48">
        <v>11.674165549885201</v>
      </c>
      <c r="AC48">
        <v>2.828409380922563</v>
      </c>
      <c r="AD48">
        <v>0</v>
      </c>
      <c r="AE48">
        <v>0</v>
      </c>
      <c r="AF48">
        <v>12.401702640054271</v>
      </c>
      <c r="AG48">
        <v>30.567179426528909</v>
      </c>
      <c r="AH48">
        <v>0</v>
      </c>
      <c r="AI48">
        <v>0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0.84321816405760808</v>
      </c>
      <c r="AQ48">
        <v>20.423121032769778</v>
      </c>
      <c r="AR48">
        <v>6.7826074940513452</v>
      </c>
      <c r="AS48">
        <v>4.6044848866624921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42.132241838647374</v>
      </c>
      <c r="BB48">
        <f t="shared" si="0"/>
        <v>965.81612750698457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9.4341648901819006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9.6239077725099644</v>
      </c>
      <c r="R49">
        <v>18.80679620725558</v>
      </c>
      <c r="S49">
        <v>11.686843916428566</v>
      </c>
      <c r="T49">
        <v>0</v>
      </c>
      <c r="U49">
        <v>51.711335852179502</v>
      </c>
      <c r="V49">
        <v>7.9616239261703399</v>
      </c>
      <c r="W49">
        <v>18.910946597337286</v>
      </c>
      <c r="X49">
        <v>43.154158278051213</v>
      </c>
      <c r="Y49">
        <v>0</v>
      </c>
      <c r="Z49">
        <v>0</v>
      </c>
      <c r="AA49">
        <v>0</v>
      </c>
      <c r="AB49">
        <v>11.674165549885201</v>
      </c>
      <c r="AC49">
        <v>0</v>
      </c>
      <c r="AD49">
        <v>0</v>
      </c>
      <c r="AE49">
        <v>0</v>
      </c>
      <c r="AF49">
        <v>12.401702640054271</v>
      </c>
      <c r="AG49">
        <v>30.567179426528909</v>
      </c>
      <c r="AH49">
        <v>0</v>
      </c>
      <c r="AI49">
        <v>0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0.84321816405760808</v>
      </c>
      <c r="AQ49">
        <v>10.632427581715715</v>
      </c>
      <c r="AR49">
        <v>5.8136636318096437</v>
      </c>
      <c r="AS49">
        <v>4.6044848866624921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41.564261486829039</v>
      </c>
      <c r="BB49">
        <f t="shared" si="0"/>
        <v>952.79606116458433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9.4341648901819006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9.6239077725099644</v>
      </c>
      <c r="R50">
        <v>18.80679620725558</v>
      </c>
      <c r="S50">
        <v>11.686843916428566</v>
      </c>
      <c r="T50">
        <v>0</v>
      </c>
      <c r="U50">
        <v>51.711335852179502</v>
      </c>
      <c r="V50">
        <v>7.9616239261703399</v>
      </c>
      <c r="W50">
        <v>18.910946597337286</v>
      </c>
      <c r="X50">
        <v>43.154158278051213</v>
      </c>
      <c r="Y50">
        <v>0</v>
      </c>
      <c r="Z50">
        <v>0</v>
      </c>
      <c r="AA50">
        <v>0</v>
      </c>
      <c r="AB50">
        <v>5.8074529403047368</v>
      </c>
      <c r="AC50">
        <v>0</v>
      </c>
      <c r="AD50">
        <v>0</v>
      </c>
      <c r="AE50">
        <v>0</v>
      </c>
      <c r="AF50">
        <v>12.401702640054271</v>
      </c>
      <c r="AG50">
        <v>30.567179426528909</v>
      </c>
      <c r="AH50">
        <v>0</v>
      </c>
      <c r="AI50">
        <v>0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0.84321816405760808</v>
      </c>
      <c r="AQ50">
        <v>0</v>
      </c>
      <c r="AR50">
        <v>5.8136636318096437</v>
      </c>
      <c r="AS50">
        <v>4.6044848866624921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40.874597426832864</v>
      </c>
      <c r="BB50">
        <f t="shared" si="0"/>
        <v>936.98658503328443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510.7745261191464</v>
      </c>
      <c r="L51">
        <v>9.4341648901819006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51.711335852179502</v>
      </c>
      <c r="V51">
        <v>7.9616239261703399</v>
      </c>
      <c r="W51">
        <v>18.910946597337286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12.401702640054271</v>
      </c>
      <c r="AG51">
        <v>30.567179426528909</v>
      </c>
      <c r="AH51">
        <v>0</v>
      </c>
      <c r="AI51">
        <v>0</v>
      </c>
      <c r="AJ51">
        <v>0</v>
      </c>
      <c r="AK51">
        <v>23.397509099561677</v>
      </c>
      <c r="AL51">
        <v>1.9055874174756091</v>
      </c>
      <c r="AM51">
        <v>0</v>
      </c>
      <c r="AN51">
        <v>0</v>
      </c>
      <c r="AO51">
        <v>0</v>
      </c>
      <c r="AP51">
        <v>0.84321816405760808</v>
      </c>
      <c r="AQ51">
        <v>0</v>
      </c>
      <c r="AR51">
        <v>4.8447197695679405</v>
      </c>
      <c r="AS51">
        <v>10.802829873512836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40.812471285884797</v>
      </c>
      <c r="BB51">
        <f t="shared" si="0"/>
        <v>935.56243985968524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510.7745261191464</v>
      </c>
      <c r="L52">
        <v>9.4341648901819006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51.711335852179502</v>
      </c>
      <c r="V52">
        <v>7.9616239261703399</v>
      </c>
      <c r="W52">
        <v>18.910946597337286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12.401702640054271</v>
      </c>
      <c r="AG52">
        <v>30.567179426528909</v>
      </c>
      <c r="AH52">
        <v>0</v>
      </c>
      <c r="AI52">
        <v>0</v>
      </c>
      <c r="AJ52">
        <v>0</v>
      </c>
      <c r="AK52">
        <v>23.397509099561677</v>
      </c>
      <c r="AL52">
        <v>1.9055874174756091</v>
      </c>
      <c r="AM52">
        <v>0</v>
      </c>
      <c r="AN52">
        <v>0</v>
      </c>
      <c r="AO52">
        <v>0</v>
      </c>
      <c r="AP52">
        <v>0.50593071509079524</v>
      </c>
      <c r="AQ52">
        <v>0</v>
      </c>
      <c r="AR52">
        <v>4.8447197695679405</v>
      </c>
      <c r="AS52">
        <v>10.802829873512836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40.798372670517978</v>
      </c>
      <c r="BB52">
        <f t="shared" si="0"/>
        <v>935.2392510260853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510.7745261191464</v>
      </c>
      <c r="L53">
        <v>9.4341648901819006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51.711335852179502</v>
      </c>
      <c r="V53">
        <v>7.9616239261703399</v>
      </c>
      <c r="W53">
        <v>18.910946597337286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12.401702640054271</v>
      </c>
      <c r="AG53">
        <v>30.567179426528909</v>
      </c>
      <c r="AH53">
        <v>0</v>
      </c>
      <c r="AI53">
        <v>0</v>
      </c>
      <c r="AJ53">
        <v>0</v>
      </c>
      <c r="AK53">
        <v>23.397509099561677</v>
      </c>
      <c r="AL53">
        <v>1.9055874174756091</v>
      </c>
      <c r="AM53">
        <v>0</v>
      </c>
      <c r="AN53">
        <v>0</v>
      </c>
      <c r="AO53">
        <v>0</v>
      </c>
      <c r="AP53">
        <v>0.50593071509079524</v>
      </c>
      <c r="AQ53">
        <v>0</v>
      </c>
      <c r="AR53">
        <v>2.9068320450845331</v>
      </c>
      <c r="AS53">
        <v>10.802829873512836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40.71736896363457</v>
      </c>
      <c r="BB53">
        <f t="shared" si="0"/>
        <v>933.38236700848529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510.7745261191464</v>
      </c>
      <c r="L54">
        <v>9.4341648901819006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51.711335852179502</v>
      </c>
      <c r="V54">
        <v>7.9616239261703399</v>
      </c>
      <c r="W54">
        <v>18.910946597337286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12.401702640054271</v>
      </c>
      <c r="AG54">
        <v>30.567179426528909</v>
      </c>
      <c r="AH54">
        <v>0</v>
      </c>
      <c r="AI54">
        <v>0</v>
      </c>
      <c r="AJ54">
        <v>0</v>
      </c>
      <c r="AK54">
        <v>23.397509099561677</v>
      </c>
      <c r="AL54">
        <v>1.9055874174756091</v>
      </c>
      <c r="AM54">
        <v>0</v>
      </c>
      <c r="AN54">
        <v>0</v>
      </c>
      <c r="AO54">
        <v>0</v>
      </c>
      <c r="AP54">
        <v>0.50593071509079524</v>
      </c>
      <c r="AQ54">
        <v>0</v>
      </c>
      <c r="AR54">
        <v>2.9068320450845331</v>
      </c>
      <c r="AS54">
        <v>10.802829873512836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40.71736896363457</v>
      </c>
      <c r="BB54">
        <f t="shared" si="0"/>
        <v>933.38236700848529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510.7745261191464</v>
      </c>
      <c r="L55">
        <v>9.4341648901819006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51.711335852179502</v>
      </c>
      <c r="V55">
        <v>7.9616239261703399</v>
      </c>
      <c r="W55">
        <v>18.910946597337286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12.401702640054271</v>
      </c>
      <c r="AG55">
        <v>30.567179426528909</v>
      </c>
      <c r="AH55">
        <v>0</v>
      </c>
      <c r="AI55">
        <v>0</v>
      </c>
      <c r="AJ55">
        <v>0</v>
      </c>
      <c r="AK55">
        <v>23.397509099561677</v>
      </c>
      <c r="AL55">
        <v>9.5279386445504688</v>
      </c>
      <c r="AM55">
        <v>0</v>
      </c>
      <c r="AN55">
        <v>0</v>
      </c>
      <c r="AO55">
        <v>0</v>
      </c>
      <c r="AP55">
        <v>0.50593071509079524</v>
      </c>
      <c r="AQ55">
        <v>0</v>
      </c>
      <c r="AR55">
        <v>2.9068320450845331</v>
      </c>
      <c r="AS55">
        <v>4.427389472761428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40.769489836174898</v>
      </c>
      <c r="BB55">
        <f t="shared" si="0"/>
        <v>934.57715696226842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510.7745261191464</v>
      </c>
      <c r="L56">
        <v>9.4341648901819006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51.711335852179502</v>
      </c>
      <c r="V56">
        <v>7.9616239261703399</v>
      </c>
      <c r="W56">
        <v>18.910946597337286</v>
      </c>
      <c r="X56">
        <v>43.154158278051213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12.401702640054271</v>
      </c>
      <c r="AG56">
        <v>30.567179426528909</v>
      </c>
      <c r="AH56">
        <v>0</v>
      </c>
      <c r="AI56">
        <v>0</v>
      </c>
      <c r="AJ56">
        <v>0</v>
      </c>
      <c r="AK56">
        <v>23.397509099561677</v>
      </c>
      <c r="AL56">
        <v>39.844106563565283</v>
      </c>
      <c r="AM56">
        <v>0</v>
      </c>
      <c r="AN56">
        <v>0</v>
      </c>
      <c r="AO56">
        <v>0</v>
      </c>
      <c r="AP56">
        <v>0.50593071509079524</v>
      </c>
      <c r="AQ56">
        <v>0</v>
      </c>
      <c r="AR56">
        <v>2.9068320450845331</v>
      </c>
      <c r="AS56">
        <v>4.427389472761428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42.036705655189714</v>
      </c>
      <c r="BB56">
        <f t="shared" si="0"/>
        <v>963.62610906226848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510.7745261191464</v>
      </c>
      <c r="L57">
        <v>9.4341648901819006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9.4629296006485131</v>
      </c>
      <c r="R57">
        <v>18.317349481153258</v>
      </c>
      <c r="S57">
        <v>11.429049315541247</v>
      </c>
      <c r="T57">
        <v>0</v>
      </c>
      <c r="U57">
        <v>51.711335852179502</v>
      </c>
      <c r="V57">
        <v>7.9616239261703399</v>
      </c>
      <c r="W57">
        <v>18.910946597337286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30.567179426528909</v>
      </c>
      <c r="AH57">
        <v>0</v>
      </c>
      <c r="AI57">
        <v>0</v>
      </c>
      <c r="AJ57">
        <v>0</v>
      </c>
      <c r="AK57">
        <v>23.397509099561677</v>
      </c>
      <c r="AL57">
        <v>39.844106563565283</v>
      </c>
      <c r="AM57">
        <v>0</v>
      </c>
      <c r="AN57">
        <v>0</v>
      </c>
      <c r="AO57">
        <v>0</v>
      </c>
      <c r="AP57">
        <v>0.50593071509079524</v>
      </c>
      <c r="AQ57">
        <v>0</v>
      </c>
      <c r="AR57">
        <v>2.9068320450845331</v>
      </c>
      <c r="AS57">
        <v>4.427389472761428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41.777510084816193</v>
      </c>
      <c r="BB57">
        <f t="shared" si="0"/>
        <v>957.68445366676849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510.7745261191464</v>
      </c>
      <c r="L58">
        <v>9.4341648901819006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9.4629296006485131</v>
      </c>
      <c r="R58">
        <v>18.317349481153258</v>
      </c>
      <c r="S58">
        <v>11.429049315541247</v>
      </c>
      <c r="T58">
        <v>0</v>
      </c>
      <c r="U58">
        <v>51.711335852179502</v>
      </c>
      <c r="V58">
        <v>7.9616239261703399</v>
      </c>
      <c r="W58">
        <v>18.910946597337286</v>
      </c>
      <c r="X58">
        <v>43.154158278051213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30.567179426528909</v>
      </c>
      <c r="AH58">
        <v>0</v>
      </c>
      <c r="AI58">
        <v>0</v>
      </c>
      <c r="AJ58">
        <v>0</v>
      </c>
      <c r="AK58">
        <v>23.397509099561677</v>
      </c>
      <c r="AL58">
        <v>39.844106563565283</v>
      </c>
      <c r="AM58">
        <v>0</v>
      </c>
      <c r="AN58">
        <v>0</v>
      </c>
      <c r="AO58">
        <v>0</v>
      </c>
      <c r="AP58">
        <v>0.50593071509079524</v>
      </c>
      <c r="AQ58">
        <v>0</v>
      </c>
      <c r="AR58">
        <v>2.9068320450845331</v>
      </c>
      <c r="AS58">
        <v>4.427389472761428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41.777510084816193</v>
      </c>
      <c r="BB58">
        <f t="shared" si="0"/>
        <v>957.68445366676849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510.7745261191464</v>
      </c>
      <c r="L59">
        <v>9.4341648901819006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9.4629296006485131</v>
      </c>
      <c r="R59">
        <v>18.317349481153258</v>
      </c>
      <c r="S59">
        <v>11.429049315541247</v>
      </c>
      <c r="T59">
        <v>0</v>
      </c>
      <c r="U59">
        <v>51.711335852179502</v>
      </c>
      <c r="V59">
        <v>7.9616239261703399</v>
      </c>
      <c r="W59">
        <v>18.910946597337286</v>
      </c>
      <c r="X59">
        <v>43.154158278051213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30.567179426528909</v>
      </c>
      <c r="AH59">
        <v>0</v>
      </c>
      <c r="AI59">
        <v>0</v>
      </c>
      <c r="AJ59">
        <v>0</v>
      </c>
      <c r="AK59">
        <v>23.397509099561677</v>
      </c>
      <c r="AL59">
        <v>39.844106563565283</v>
      </c>
      <c r="AM59">
        <v>0</v>
      </c>
      <c r="AN59">
        <v>0</v>
      </c>
      <c r="AO59">
        <v>0</v>
      </c>
      <c r="AP59">
        <v>0.50593071509079524</v>
      </c>
      <c r="AQ59">
        <v>0</v>
      </c>
      <c r="AR59">
        <v>2.9068320450845331</v>
      </c>
      <c r="AS59">
        <v>4.427389472761428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41.777510084816193</v>
      </c>
      <c r="BB59">
        <f t="shared" si="0"/>
        <v>957.68445366676849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510.7745261191464</v>
      </c>
      <c r="L60">
        <v>9.4341648901819006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9.4629296006485131</v>
      </c>
      <c r="R60">
        <v>18.317349481153258</v>
      </c>
      <c r="S60">
        <v>11.429049315541247</v>
      </c>
      <c r="T60">
        <v>0</v>
      </c>
      <c r="U60">
        <v>51.711335852179502</v>
      </c>
      <c r="V60">
        <v>7.9616239261703399</v>
      </c>
      <c r="W60">
        <v>18.910946597337286</v>
      </c>
      <c r="X60">
        <v>43.154158278051213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30.567179426528909</v>
      </c>
      <c r="AH60">
        <v>0</v>
      </c>
      <c r="AI60">
        <v>0</v>
      </c>
      <c r="AJ60">
        <v>0</v>
      </c>
      <c r="AK60">
        <v>23.397509099561677</v>
      </c>
      <c r="AL60">
        <v>9.5279386445504688</v>
      </c>
      <c r="AM60">
        <v>0</v>
      </c>
      <c r="AN60">
        <v>0</v>
      </c>
      <c r="AO60">
        <v>0</v>
      </c>
      <c r="AP60">
        <v>0.50593071509079524</v>
      </c>
      <c r="AQ60">
        <v>7.7085102771863925</v>
      </c>
      <c r="AR60">
        <v>2.9068320450845331</v>
      </c>
      <c r="AS60">
        <v>4.427389472761428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40.832509995387767</v>
      </c>
      <c r="BB60">
        <f t="shared" si="0"/>
        <v>936.02179611436839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510.7745261191464</v>
      </c>
      <c r="L61">
        <v>9.4341648901819006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9.4629296006485131</v>
      </c>
      <c r="R61">
        <v>18.317349481153258</v>
      </c>
      <c r="S61">
        <v>11.429049315541247</v>
      </c>
      <c r="T61">
        <v>0</v>
      </c>
      <c r="U61">
        <v>51.711335852179502</v>
      </c>
      <c r="V61">
        <v>7.9616239261703399</v>
      </c>
      <c r="W61">
        <v>18.910946597337286</v>
      </c>
      <c r="X61">
        <v>43.154158278051213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30.567179426528909</v>
      </c>
      <c r="AH61">
        <v>0</v>
      </c>
      <c r="AI61">
        <v>0</v>
      </c>
      <c r="AJ61">
        <v>0</v>
      </c>
      <c r="AK61">
        <v>23.397509099561677</v>
      </c>
      <c r="AL61">
        <v>1.9055874174756091</v>
      </c>
      <c r="AM61">
        <v>0</v>
      </c>
      <c r="AN61">
        <v>0</v>
      </c>
      <c r="AO61">
        <v>0</v>
      </c>
      <c r="AP61">
        <v>2.4734399173450221</v>
      </c>
      <c r="AQ61">
        <v>10.942540193070343</v>
      </c>
      <c r="AR61">
        <v>2.9068320450845331</v>
      </c>
      <c r="AS61">
        <v>4.427389472761428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40.73132004923422</v>
      </c>
      <c r="BB61">
        <f t="shared" si="0"/>
        <v>933.70217395158534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510.7745261191464</v>
      </c>
      <c r="L62">
        <v>9.4341648901819006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9.4629296006485131</v>
      </c>
      <c r="R62">
        <v>18.317349481153258</v>
      </c>
      <c r="S62">
        <v>11.429049315541247</v>
      </c>
      <c r="T62">
        <v>0</v>
      </c>
      <c r="U62">
        <v>51.711335852179502</v>
      </c>
      <c r="V62">
        <v>7.9616239261703399</v>
      </c>
      <c r="W62">
        <v>18.910946597337286</v>
      </c>
      <c r="X62">
        <v>43.154158278051213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30.567179426528909</v>
      </c>
      <c r="AH62">
        <v>0</v>
      </c>
      <c r="AI62">
        <v>0</v>
      </c>
      <c r="AJ62">
        <v>0</v>
      </c>
      <c r="AK62">
        <v>23.397509099561677</v>
      </c>
      <c r="AL62">
        <v>1.9055874174756091</v>
      </c>
      <c r="AM62">
        <v>0</v>
      </c>
      <c r="AN62">
        <v>0</v>
      </c>
      <c r="AO62">
        <v>0</v>
      </c>
      <c r="AP62">
        <v>2.4734399173450221</v>
      </c>
      <c r="AQ62">
        <v>21.885080386140686</v>
      </c>
      <c r="AR62">
        <v>2.9068320450845331</v>
      </c>
      <c r="AS62">
        <v>4.427389472761428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41.188718229304556</v>
      </c>
      <c r="BB62">
        <f t="shared" si="0"/>
        <v>944.18731596458531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510.7745261191464</v>
      </c>
      <c r="L63">
        <v>9.4341648901819006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9.4629296006485131</v>
      </c>
      <c r="R63">
        <v>18.317349481153258</v>
      </c>
      <c r="S63">
        <v>11.429049315541247</v>
      </c>
      <c r="T63">
        <v>0</v>
      </c>
      <c r="U63">
        <v>51.711335852179502</v>
      </c>
      <c r="V63">
        <v>7.9616239261703399</v>
      </c>
      <c r="W63">
        <v>18.910946597337286</v>
      </c>
      <c r="X63">
        <v>43.154158278051213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30.567179426528909</v>
      </c>
      <c r="AH63">
        <v>0</v>
      </c>
      <c r="AI63">
        <v>0</v>
      </c>
      <c r="AJ63">
        <v>0</v>
      </c>
      <c r="AK63">
        <v>23.397509099561677</v>
      </c>
      <c r="AL63">
        <v>1.9055874174756091</v>
      </c>
      <c r="AM63">
        <v>0</v>
      </c>
      <c r="AN63">
        <v>0</v>
      </c>
      <c r="AO63">
        <v>0</v>
      </c>
      <c r="AP63">
        <v>2.4734399173450221</v>
      </c>
      <c r="AQ63">
        <v>32.827619878104777</v>
      </c>
      <c r="AR63">
        <v>2.9068320450845331</v>
      </c>
      <c r="AS63">
        <v>4.427389472761428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41.646116380068655</v>
      </c>
      <c r="BB63">
        <f t="shared" si="0"/>
        <v>954.67245730578531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510.7745261191464</v>
      </c>
      <c r="L64">
        <v>9.4341648901819006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9.4629296006485131</v>
      </c>
      <c r="R64">
        <v>18.317349481153258</v>
      </c>
      <c r="S64">
        <v>11.429049315541247</v>
      </c>
      <c r="T64">
        <v>0</v>
      </c>
      <c r="U64">
        <v>51.711335852179502</v>
      </c>
      <c r="V64">
        <v>7.9616239261703399</v>
      </c>
      <c r="W64">
        <v>18.910946597337286</v>
      </c>
      <c r="X64">
        <v>43.154158278051213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30.567179426528909</v>
      </c>
      <c r="AH64">
        <v>0</v>
      </c>
      <c r="AI64">
        <v>0</v>
      </c>
      <c r="AJ64">
        <v>0</v>
      </c>
      <c r="AK64">
        <v>23.397509099561677</v>
      </c>
      <c r="AL64">
        <v>1.9055874174756091</v>
      </c>
      <c r="AM64">
        <v>0</v>
      </c>
      <c r="AN64">
        <v>0</v>
      </c>
      <c r="AO64">
        <v>0</v>
      </c>
      <c r="AP64">
        <v>2.4734399173450221</v>
      </c>
      <c r="AQ64">
        <v>32.827619878104777</v>
      </c>
      <c r="AR64">
        <v>2.9068320450845331</v>
      </c>
      <c r="AS64">
        <v>4.6044848866624921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41.653518968369717</v>
      </c>
      <c r="BB64">
        <f t="shared" si="0"/>
        <v>954.84215013138532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510.7745261191464</v>
      </c>
      <c r="L65">
        <v>9.4341648901819006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9.4629296006485131</v>
      </c>
      <c r="R65">
        <v>18.317349481153258</v>
      </c>
      <c r="S65">
        <v>11.429049315541247</v>
      </c>
      <c r="T65">
        <v>0</v>
      </c>
      <c r="U65">
        <v>51.711335852179502</v>
      </c>
      <c r="V65">
        <v>7.9616239261703399</v>
      </c>
      <c r="W65">
        <v>18.910946597337286</v>
      </c>
      <c r="X65">
        <v>43.154158278051213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6.2008516741807558</v>
      </c>
      <c r="AG65">
        <v>30.567179426528909</v>
      </c>
      <c r="AH65">
        <v>0</v>
      </c>
      <c r="AI65">
        <v>0</v>
      </c>
      <c r="AJ65">
        <v>0</v>
      </c>
      <c r="AK65">
        <v>23.397509099561677</v>
      </c>
      <c r="AL65">
        <v>1.9055874174756091</v>
      </c>
      <c r="AM65">
        <v>0</v>
      </c>
      <c r="AN65">
        <v>0</v>
      </c>
      <c r="AO65">
        <v>0</v>
      </c>
      <c r="AP65">
        <v>0.50593071509079524</v>
      </c>
      <c r="AQ65">
        <v>43.77016007117512</v>
      </c>
      <c r="AR65">
        <v>2.9068320450845331</v>
      </c>
      <c r="AS65">
        <v>4.6044848866624921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42.028675263785829</v>
      </c>
      <c r="BB65">
        <f t="shared" si="0"/>
        <v>963.44202482678543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510.7745261191464</v>
      </c>
      <c r="L66">
        <v>9.4341648901819006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9.4629296006485131</v>
      </c>
      <c r="R66">
        <v>18.317349481153258</v>
      </c>
      <c r="S66">
        <v>11.429049315541247</v>
      </c>
      <c r="T66">
        <v>0</v>
      </c>
      <c r="U66">
        <v>51.711335852179502</v>
      </c>
      <c r="V66">
        <v>7.9616239261703399</v>
      </c>
      <c r="W66">
        <v>18.910946597337286</v>
      </c>
      <c r="X66">
        <v>43.154158278051213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6.2008516741807558</v>
      </c>
      <c r="AG66">
        <v>30.567179426528909</v>
      </c>
      <c r="AH66">
        <v>0</v>
      </c>
      <c r="AI66">
        <v>0</v>
      </c>
      <c r="AJ66">
        <v>0</v>
      </c>
      <c r="AK66">
        <v>23.397509099561677</v>
      </c>
      <c r="AL66">
        <v>1.9055874174756091</v>
      </c>
      <c r="AM66">
        <v>0</v>
      </c>
      <c r="AN66">
        <v>0</v>
      </c>
      <c r="AO66">
        <v>0</v>
      </c>
      <c r="AP66">
        <v>0.50593071509079524</v>
      </c>
      <c r="AQ66">
        <v>43.77016007117512</v>
      </c>
      <c r="AR66">
        <v>2.9068320450845331</v>
      </c>
      <c r="AS66">
        <v>4.6044848866624921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42.028675263785829</v>
      </c>
      <c r="BB66">
        <f t="shared" si="0"/>
        <v>963.44202482678543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510.7745261191464</v>
      </c>
      <c r="L67">
        <v>9.4341648901819006</v>
      </c>
      <c r="M67">
        <v>62.722903715224433</v>
      </c>
      <c r="N67">
        <v>51.200254048761366</v>
      </c>
      <c r="O67">
        <v>72.246333250633072</v>
      </c>
      <c r="P67">
        <v>24.013742826724688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51.711335852179502</v>
      </c>
      <c r="V67">
        <v>7.9616239261703399</v>
      </c>
      <c r="W67">
        <v>18.910946597337286</v>
      </c>
      <c r="X67">
        <v>43.154158278051213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6.2008516741807558</v>
      </c>
      <c r="AG67">
        <v>30.567179426528909</v>
      </c>
      <c r="AH67">
        <v>1.2595704277812565</v>
      </c>
      <c r="AI67">
        <v>0</v>
      </c>
      <c r="AJ67">
        <v>0</v>
      </c>
      <c r="AK67">
        <v>23.397509099561677</v>
      </c>
      <c r="AL67">
        <v>1.9055874174756091</v>
      </c>
      <c r="AM67">
        <v>0</v>
      </c>
      <c r="AN67">
        <v>0</v>
      </c>
      <c r="AO67">
        <v>0</v>
      </c>
      <c r="AP67">
        <v>0.84321816405760808</v>
      </c>
      <c r="AQ67">
        <v>43.77016007117512</v>
      </c>
      <c r="AR67">
        <v>2.9068320450845331</v>
      </c>
      <c r="AS67">
        <v>4.6044848866624921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42.084018924576078</v>
      </c>
      <c r="BB67">
        <f t="shared" si="0"/>
        <v>964.71069218968523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510.7745261191464</v>
      </c>
      <c r="L68">
        <v>9.4341648901819006</v>
      </c>
      <c r="M68">
        <v>62.722903715224433</v>
      </c>
      <c r="N68">
        <v>51.200254048761366</v>
      </c>
      <c r="O68">
        <v>72.246333250633072</v>
      </c>
      <c r="P68">
        <v>24.013742826724688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51.711335852179502</v>
      </c>
      <c r="V68">
        <v>7.9616239261703399</v>
      </c>
      <c r="W68">
        <v>18.910946597337286</v>
      </c>
      <c r="X68">
        <v>43.154158278051213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6.2008516741807558</v>
      </c>
      <c r="AG68">
        <v>30.567179426528909</v>
      </c>
      <c r="AH68">
        <v>8.8169943410561462</v>
      </c>
      <c r="AI68">
        <v>0</v>
      </c>
      <c r="AJ68">
        <v>0</v>
      </c>
      <c r="AK68">
        <v>23.397509099561677</v>
      </c>
      <c r="AL68">
        <v>1.9055874174756091</v>
      </c>
      <c r="AM68">
        <v>0</v>
      </c>
      <c r="AN68">
        <v>0</v>
      </c>
      <c r="AO68">
        <v>0</v>
      </c>
      <c r="AP68">
        <v>0.84321816405760808</v>
      </c>
      <c r="AQ68">
        <v>43.77016007117512</v>
      </c>
      <c r="AR68">
        <v>3.8757759073262368</v>
      </c>
      <c r="AS68">
        <v>4.6044848866624921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42.440421097592662</v>
      </c>
      <c r="BB68">
        <f t="shared" ref="BB68:BB99" si="1">SUM(B68:AZ68)-BA68</f>
        <v>972.88065779218516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510.7745261191464</v>
      </c>
      <c r="L69">
        <v>9.4341648901819006</v>
      </c>
      <c r="M69">
        <v>62.722903715224433</v>
      </c>
      <c r="N69">
        <v>51.200254048761366</v>
      </c>
      <c r="O69">
        <v>72.246333250633072</v>
      </c>
      <c r="P69">
        <v>24.013742826724688</v>
      </c>
      <c r="Q69">
        <v>9.4629296006485131</v>
      </c>
      <c r="R69">
        <v>18.317349481153258</v>
      </c>
      <c r="S69">
        <v>11.429049315541247</v>
      </c>
      <c r="T69">
        <v>0</v>
      </c>
      <c r="U69">
        <v>51.711335852179502</v>
      </c>
      <c r="V69">
        <v>7.9616239261703399</v>
      </c>
      <c r="W69">
        <v>19.406592418937638</v>
      </c>
      <c r="X69">
        <v>43.154158278051213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3.5198179424963474</v>
      </c>
      <c r="AE69">
        <v>0</v>
      </c>
      <c r="AF69">
        <v>6.2008516741807558</v>
      </c>
      <c r="AG69">
        <v>30.567179426528909</v>
      </c>
      <c r="AH69">
        <v>20.740929280108535</v>
      </c>
      <c r="AI69">
        <v>0</v>
      </c>
      <c r="AJ69">
        <v>0</v>
      </c>
      <c r="AK69">
        <v>23.397509099561677</v>
      </c>
      <c r="AL69">
        <v>1.9055874174756091</v>
      </c>
      <c r="AM69">
        <v>0</v>
      </c>
      <c r="AN69">
        <v>0</v>
      </c>
      <c r="AO69">
        <v>0</v>
      </c>
      <c r="AP69">
        <v>0.84321816405760808</v>
      </c>
      <c r="AQ69">
        <v>43.77016007117512</v>
      </c>
      <c r="AR69">
        <v>4.8447197695679405</v>
      </c>
      <c r="AS69">
        <v>4.6044848866624921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43.147189816826007</v>
      </c>
      <c r="BB69">
        <f t="shared" si="1"/>
        <v>989.08223163834271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510.7745261191464</v>
      </c>
      <c r="L70">
        <v>9.4341648901819006</v>
      </c>
      <c r="M70">
        <v>62.722903715224433</v>
      </c>
      <c r="N70">
        <v>51.200254048761366</v>
      </c>
      <c r="O70">
        <v>72.246333250633072</v>
      </c>
      <c r="P70">
        <v>24.013742826724688</v>
      </c>
      <c r="Q70">
        <v>9.4629296006485131</v>
      </c>
      <c r="R70">
        <v>18.317349481153258</v>
      </c>
      <c r="S70">
        <v>11.429049315541247</v>
      </c>
      <c r="T70">
        <v>0</v>
      </c>
      <c r="U70">
        <v>51.711335852179502</v>
      </c>
      <c r="V70">
        <v>7.9616239261703399</v>
      </c>
      <c r="W70">
        <v>19.448825787770836</v>
      </c>
      <c r="X70">
        <v>43.154158278051213</v>
      </c>
      <c r="Y70">
        <v>0</v>
      </c>
      <c r="Z70">
        <v>0</v>
      </c>
      <c r="AA70">
        <v>0</v>
      </c>
      <c r="AB70">
        <v>1.4814930697140472</v>
      </c>
      <c r="AC70">
        <v>0</v>
      </c>
      <c r="AD70">
        <v>4.0477905218117298</v>
      </c>
      <c r="AE70">
        <v>7.2951113249843456</v>
      </c>
      <c r="AF70">
        <v>6.2008516741807558</v>
      </c>
      <c r="AG70">
        <v>30.567179426528909</v>
      </c>
      <c r="AH70">
        <v>27.290696492068459</v>
      </c>
      <c r="AI70">
        <v>0</v>
      </c>
      <c r="AJ70">
        <v>0</v>
      </c>
      <c r="AK70">
        <v>23.397509099561677</v>
      </c>
      <c r="AL70">
        <v>1.9055874174756091</v>
      </c>
      <c r="AM70">
        <v>0</v>
      </c>
      <c r="AN70">
        <v>0</v>
      </c>
      <c r="AO70">
        <v>0</v>
      </c>
      <c r="AP70">
        <v>0.84321816405760808</v>
      </c>
      <c r="AQ70">
        <v>43.77016007117512</v>
      </c>
      <c r="AR70">
        <v>12.11179942391985</v>
      </c>
      <c r="AS70">
        <v>4.6044848866624921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44.115430688168836</v>
      </c>
      <c r="BB70">
        <f t="shared" si="1"/>
        <v>1011.2776479761584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9.4341648901819006</v>
      </c>
      <c r="M71">
        <v>62.722903715224433</v>
      </c>
      <c r="N71">
        <v>51.200254048761366</v>
      </c>
      <c r="O71">
        <v>72.246333250633072</v>
      </c>
      <c r="P71">
        <v>23.208076779377066</v>
      </c>
      <c r="Q71">
        <v>9.4629296006485131</v>
      </c>
      <c r="R71">
        <v>18.317349481153258</v>
      </c>
      <c r="S71">
        <v>11.429049315541247</v>
      </c>
      <c r="T71">
        <v>0</v>
      </c>
      <c r="U71">
        <v>51.711335852179502</v>
      </c>
      <c r="V71">
        <v>7.9616239261703399</v>
      </c>
      <c r="W71">
        <v>19.448825787770836</v>
      </c>
      <c r="X71">
        <v>43.154158278051213</v>
      </c>
      <c r="Y71">
        <v>0</v>
      </c>
      <c r="Z71">
        <v>0.4827166437069505</v>
      </c>
      <c r="AA71">
        <v>1.6640560125234816</v>
      </c>
      <c r="AB71">
        <v>5.8074529403047368</v>
      </c>
      <c r="AC71">
        <v>0</v>
      </c>
      <c r="AD71">
        <v>8.0955810436234596</v>
      </c>
      <c r="AE71">
        <v>14.590222649968691</v>
      </c>
      <c r="AF71">
        <v>12.401702640054271</v>
      </c>
      <c r="AG71">
        <v>30.567179426528909</v>
      </c>
      <c r="AH71">
        <v>31.111393920162804</v>
      </c>
      <c r="AI71">
        <v>0</v>
      </c>
      <c r="AJ71">
        <v>0</v>
      </c>
      <c r="AK71">
        <v>23.397509099561677</v>
      </c>
      <c r="AL71">
        <v>1.9055874174756091</v>
      </c>
      <c r="AM71">
        <v>0</v>
      </c>
      <c r="AN71">
        <v>0</v>
      </c>
      <c r="AO71">
        <v>0</v>
      </c>
      <c r="AP71">
        <v>2.8107273663118346</v>
      </c>
      <c r="AQ71">
        <v>43.77016007117512</v>
      </c>
      <c r="AR71">
        <v>12.11179942391985</v>
      </c>
      <c r="AS71">
        <v>4.6044848866624921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45.327589971728997</v>
      </c>
      <c r="BB71">
        <f t="shared" si="1"/>
        <v>1039.0645146150903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9.4341648901819006</v>
      </c>
      <c r="M72">
        <v>62.722903715224433</v>
      </c>
      <c r="N72">
        <v>51.200254048761366</v>
      </c>
      <c r="O72">
        <v>72.246333250633072</v>
      </c>
      <c r="P72">
        <v>23.208076779377066</v>
      </c>
      <c r="Q72">
        <v>9.4629296006485131</v>
      </c>
      <c r="R72">
        <v>18.317349481153258</v>
      </c>
      <c r="S72">
        <v>11.429049315541247</v>
      </c>
      <c r="T72">
        <v>0</v>
      </c>
      <c r="U72">
        <v>51.711335852179502</v>
      </c>
      <c r="V72">
        <v>7.9616239261703399</v>
      </c>
      <c r="W72">
        <v>19.448825787770836</v>
      </c>
      <c r="X72">
        <v>43.154158278051213</v>
      </c>
      <c r="Y72">
        <v>0</v>
      </c>
      <c r="Z72">
        <v>3.1376581840951787</v>
      </c>
      <c r="AA72">
        <v>7.8002621289918599</v>
      </c>
      <c r="AB72">
        <v>11.674165549885201</v>
      </c>
      <c r="AC72">
        <v>4.0729095443539967</v>
      </c>
      <c r="AD72">
        <v>12.143371565435192</v>
      </c>
      <c r="AE72">
        <v>14.590222649968691</v>
      </c>
      <c r="AF72">
        <v>18.602554314235025</v>
      </c>
      <c r="AG72">
        <v>30.567179426528909</v>
      </c>
      <c r="AH72">
        <v>41.48185856021707</v>
      </c>
      <c r="AI72">
        <v>1.6965311742851175</v>
      </c>
      <c r="AJ72">
        <v>0</v>
      </c>
      <c r="AK72">
        <v>23.397509099561677</v>
      </c>
      <c r="AL72">
        <v>1.9055874174756091</v>
      </c>
      <c r="AM72">
        <v>2.1880788002504694</v>
      </c>
      <c r="AN72">
        <v>0</v>
      </c>
      <c r="AO72">
        <v>0</v>
      </c>
      <c r="AP72">
        <v>2.8107273663118346</v>
      </c>
      <c r="AQ72">
        <v>43.77016007117512</v>
      </c>
      <c r="AR72">
        <v>4.8447197695679405</v>
      </c>
      <c r="AS72">
        <v>4.6044848866624921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46.83102758295049</v>
      </c>
      <c r="BB72">
        <f t="shared" si="1"/>
        <v>1073.5284839708897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9.4341648901819006</v>
      </c>
      <c r="M73">
        <v>62.722903715224433</v>
      </c>
      <c r="N73">
        <v>51.200254048761366</v>
      </c>
      <c r="O73">
        <v>72.246333250633072</v>
      </c>
      <c r="P73">
        <v>23.208076779377066</v>
      </c>
      <c r="Q73">
        <v>9.4629296006485131</v>
      </c>
      <c r="R73">
        <v>18.317349481153258</v>
      </c>
      <c r="S73">
        <v>11.429049315541247</v>
      </c>
      <c r="T73">
        <v>0</v>
      </c>
      <c r="U73">
        <v>51.711335852179502</v>
      </c>
      <c r="V73">
        <v>7.9616239261703399</v>
      </c>
      <c r="W73">
        <v>19.448825787770836</v>
      </c>
      <c r="X73">
        <v>43.154158278051213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8.606849466708411</v>
      </c>
      <c r="AD73">
        <v>12.143371565435192</v>
      </c>
      <c r="AE73">
        <v>21.942326825714883</v>
      </c>
      <c r="AF73">
        <v>20.876200022542267</v>
      </c>
      <c r="AG73">
        <v>30.567179426528909</v>
      </c>
      <c r="AH73">
        <v>58.779961675224378</v>
      </c>
      <c r="AI73">
        <v>7.3516347900229588</v>
      </c>
      <c r="AJ73">
        <v>0</v>
      </c>
      <c r="AK73">
        <v>23.397509099561677</v>
      </c>
      <c r="AL73">
        <v>1.9055874174756091</v>
      </c>
      <c r="AM73">
        <v>4.1396084683782091</v>
      </c>
      <c r="AN73">
        <v>0</v>
      </c>
      <c r="AO73">
        <v>0</v>
      </c>
      <c r="AP73">
        <v>2.8107273663118346</v>
      </c>
      <c r="AQ73">
        <v>43.77016007117512</v>
      </c>
      <c r="AR73">
        <v>7.2670796543519103</v>
      </c>
      <c r="AS73">
        <v>4.6044848866624921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48.865313512267278</v>
      </c>
      <c r="BB73">
        <f t="shared" si="1"/>
        <v>1120.1613255371894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9.4341648901819006</v>
      </c>
      <c r="M74">
        <v>62.722903715224433</v>
      </c>
      <c r="N74">
        <v>51.200254048761366</v>
      </c>
      <c r="O74">
        <v>72.246333250633072</v>
      </c>
      <c r="P74">
        <v>23.208076779377066</v>
      </c>
      <c r="Q74">
        <v>9.4629296006485131</v>
      </c>
      <c r="R74">
        <v>18.317349481153258</v>
      </c>
      <c r="S74">
        <v>11.429049315541247</v>
      </c>
      <c r="T74">
        <v>0</v>
      </c>
      <c r="U74">
        <v>51.711335852179502</v>
      </c>
      <c r="V74">
        <v>7.9616239261703399</v>
      </c>
      <c r="W74">
        <v>19.448825787770836</v>
      </c>
      <c r="X74">
        <v>43.154158278051213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12.897546293362552</v>
      </c>
      <c r="AD74">
        <v>12.143371565435192</v>
      </c>
      <c r="AE74">
        <v>21.960564466290965</v>
      </c>
      <c r="AF74">
        <v>20.876200022542267</v>
      </c>
      <c r="AG74">
        <v>30.567179426528909</v>
      </c>
      <c r="AH74">
        <v>62.222787840325608</v>
      </c>
      <c r="AI74">
        <v>7.3516347900229588</v>
      </c>
      <c r="AJ74">
        <v>0</v>
      </c>
      <c r="AK74">
        <v>23.397509099561677</v>
      </c>
      <c r="AL74">
        <v>1.9055874174756091</v>
      </c>
      <c r="AM74">
        <v>7.0255072531830516</v>
      </c>
      <c r="AN74">
        <v>0</v>
      </c>
      <c r="AO74">
        <v>0</v>
      </c>
      <c r="AP74">
        <v>2.8107273663118346</v>
      </c>
      <c r="AQ74">
        <v>43.77016007117512</v>
      </c>
      <c r="AR74">
        <v>7.2670796543519103</v>
      </c>
      <c r="AS74">
        <v>4.6044848866624921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49.309967675903565</v>
      </c>
      <c r="BB74">
        <f t="shared" si="1"/>
        <v>1130.3543307906896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9.4341648901819006</v>
      </c>
      <c r="M75">
        <v>62.722903715224433</v>
      </c>
      <c r="N75">
        <v>51.200254048761366</v>
      </c>
      <c r="O75">
        <v>72.246333250633072</v>
      </c>
      <c r="P75">
        <v>23.208076779377066</v>
      </c>
      <c r="Q75">
        <v>9.4629296006485131</v>
      </c>
      <c r="R75">
        <v>18.317349481153258</v>
      </c>
      <c r="S75">
        <v>11.429049315541247</v>
      </c>
      <c r="T75">
        <v>0</v>
      </c>
      <c r="U75">
        <v>51.711335852179502</v>
      </c>
      <c r="V75">
        <v>7.9616239261703399</v>
      </c>
      <c r="W75">
        <v>19.703256107139769</v>
      </c>
      <c r="X75">
        <v>43.154158278051213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12.897546293362552</v>
      </c>
      <c r="AD75">
        <v>12.143371565435192</v>
      </c>
      <c r="AE75">
        <v>21.960564466290965</v>
      </c>
      <c r="AF75">
        <v>20.876200022542267</v>
      </c>
      <c r="AG75">
        <v>30.567179426528909</v>
      </c>
      <c r="AH75">
        <v>62.222787840325608</v>
      </c>
      <c r="AI75">
        <v>7.3516347900229588</v>
      </c>
      <c r="AJ75">
        <v>0</v>
      </c>
      <c r="AK75">
        <v>23.397509099561677</v>
      </c>
      <c r="AL75">
        <v>9.5279386445504688</v>
      </c>
      <c r="AM75">
        <v>7.0255072531830516</v>
      </c>
      <c r="AN75">
        <v>0</v>
      </c>
      <c r="AO75">
        <v>0</v>
      </c>
      <c r="AP75">
        <v>0.84321816405760808</v>
      </c>
      <c r="AQ75">
        <v>43.77016007117512</v>
      </c>
      <c r="AR75">
        <v>5.8136636318096437</v>
      </c>
      <c r="AS75">
        <v>4.6044848866624921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49.496222470148425</v>
      </c>
      <c r="BB75">
        <f t="shared" si="1"/>
        <v>1134.6239323180923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9.4341648901819006</v>
      </c>
      <c r="M76">
        <v>62.722903715224433</v>
      </c>
      <c r="N76">
        <v>51.200254048761366</v>
      </c>
      <c r="O76">
        <v>72.246333250633072</v>
      </c>
      <c r="P76">
        <v>23.208076779377066</v>
      </c>
      <c r="Q76">
        <v>9.4629296006485131</v>
      </c>
      <c r="R76">
        <v>18.317349481153258</v>
      </c>
      <c r="S76">
        <v>11.429049315541247</v>
      </c>
      <c r="T76">
        <v>0</v>
      </c>
      <c r="U76">
        <v>51.711335852179502</v>
      </c>
      <c r="V76">
        <v>7.9616239261703399</v>
      </c>
      <c r="W76">
        <v>19.716107060476762</v>
      </c>
      <c r="X76">
        <v>43.154158278051213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12.897546293362552</v>
      </c>
      <c r="AD76">
        <v>12.143371565435192</v>
      </c>
      <c r="AE76">
        <v>21.960564466290965</v>
      </c>
      <c r="AF76">
        <v>20.876200022542267</v>
      </c>
      <c r="AG76">
        <v>30.567179426528909</v>
      </c>
      <c r="AH76">
        <v>51.852323200271336</v>
      </c>
      <c r="AI76">
        <v>7.3516347900229588</v>
      </c>
      <c r="AJ76">
        <v>0</v>
      </c>
      <c r="AK76">
        <v>23.397509099561677</v>
      </c>
      <c r="AL76">
        <v>39.844106563565283</v>
      </c>
      <c r="AM76">
        <v>7.0255072531830516</v>
      </c>
      <c r="AN76">
        <v>0</v>
      </c>
      <c r="AO76">
        <v>0</v>
      </c>
      <c r="AP76">
        <v>0.84321816405760808</v>
      </c>
      <c r="AQ76">
        <v>43.77016007117512</v>
      </c>
      <c r="AR76">
        <v>5.8136636318096437</v>
      </c>
      <c r="AS76">
        <v>4.6044848866624921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50.330490037058446</v>
      </c>
      <c r="BB76">
        <f t="shared" si="1"/>
        <v>1153.7482189834798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9.4341648901819006</v>
      </c>
      <c r="M77">
        <v>62.722903715224433</v>
      </c>
      <c r="N77">
        <v>51.200254048761366</v>
      </c>
      <c r="O77">
        <v>72.246333250633072</v>
      </c>
      <c r="P77">
        <v>23.208076779377066</v>
      </c>
      <c r="Q77">
        <v>9.4629296006485131</v>
      </c>
      <c r="R77">
        <v>18.317349481153258</v>
      </c>
      <c r="S77">
        <v>11.429049315541247</v>
      </c>
      <c r="T77">
        <v>0</v>
      </c>
      <c r="U77">
        <v>51.711335852179502</v>
      </c>
      <c r="V77">
        <v>7.9616239261703399</v>
      </c>
      <c r="W77">
        <v>19.716107060476762</v>
      </c>
      <c r="X77">
        <v>43.154158278051213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12.897546293362552</v>
      </c>
      <c r="AD77">
        <v>12.143371565435192</v>
      </c>
      <c r="AE77">
        <v>21.960564466290965</v>
      </c>
      <c r="AF77">
        <v>20.876200022542267</v>
      </c>
      <c r="AG77">
        <v>30.567179426528909</v>
      </c>
      <c r="AH77">
        <v>41.48185856021707</v>
      </c>
      <c r="AI77">
        <v>7.3516347900229588</v>
      </c>
      <c r="AJ77">
        <v>0</v>
      </c>
      <c r="AK77">
        <v>23.397509099561677</v>
      </c>
      <c r="AL77">
        <v>39.844106563565283</v>
      </c>
      <c r="AM77">
        <v>7.0255072531830516</v>
      </c>
      <c r="AN77">
        <v>0</v>
      </c>
      <c r="AO77">
        <v>0</v>
      </c>
      <c r="AP77">
        <v>0.84321816405760808</v>
      </c>
      <c r="AQ77">
        <v>43.77016007117512</v>
      </c>
      <c r="AR77">
        <v>5.8136636318096437</v>
      </c>
      <c r="AS77">
        <v>4.6044848866624921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49.897004615104187</v>
      </c>
      <c r="BB77">
        <f t="shared" si="1"/>
        <v>1143.8112397653799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9.4341648901819006</v>
      </c>
      <c r="M78">
        <v>62.722903715224433</v>
      </c>
      <c r="N78">
        <v>51.200254048761366</v>
      </c>
      <c r="O78">
        <v>72.246333250633072</v>
      </c>
      <c r="P78">
        <v>23.208076779377066</v>
      </c>
      <c r="Q78">
        <v>9.4629296006485131</v>
      </c>
      <c r="R78">
        <v>18.317349481153258</v>
      </c>
      <c r="S78">
        <v>11.429049315541247</v>
      </c>
      <c r="T78">
        <v>0</v>
      </c>
      <c r="U78">
        <v>51.711335852179502</v>
      </c>
      <c r="V78">
        <v>7.9616239261703399</v>
      </c>
      <c r="W78">
        <v>19.716107060476762</v>
      </c>
      <c r="X78">
        <v>43.154158278051213</v>
      </c>
      <c r="Y78">
        <v>0</v>
      </c>
      <c r="Z78">
        <v>5.7520514164057603</v>
      </c>
      <c r="AA78">
        <v>7.8002621289918599</v>
      </c>
      <c r="AB78">
        <v>11.709721262262573</v>
      </c>
      <c r="AC78">
        <v>8.606849466708411</v>
      </c>
      <c r="AD78">
        <v>12.143371565435192</v>
      </c>
      <c r="AE78">
        <v>21.960564466290965</v>
      </c>
      <c r="AF78">
        <v>20.876200022542267</v>
      </c>
      <c r="AG78">
        <v>30.567179426528909</v>
      </c>
      <c r="AH78">
        <v>31.111393920162804</v>
      </c>
      <c r="AI78">
        <v>7.3516347900229588</v>
      </c>
      <c r="AJ78">
        <v>0</v>
      </c>
      <c r="AK78">
        <v>23.397509099561677</v>
      </c>
      <c r="AL78">
        <v>39.844106563565283</v>
      </c>
      <c r="AM78">
        <v>7.0255072531830516</v>
      </c>
      <c r="AN78">
        <v>0</v>
      </c>
      <c r="AO78">
        <v>0</v>
      </c>
      <c r="AP78">
        <v>0.84321816405760808</v>
      </c>
      <c r="AQ78">
        <v>43.77016007117512</v>
      </c>
      <c r="AR78">
        <v>5.8136636318096437</v>
      </c>
      <c r="AS78">
        <v>4.6044848866624921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49.094797660931654</v>
      </c>
      <c r="BB78">
        <f t="shared" si="1"/>
        <v>1125.4218927919801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9.4341648901819006</v>
      </c>
      <c r="M79">
        <v>62.722903715224433</v>
      </c>
      <c r="N79">
        <v>51.200254048761366</v>
      </c>
      <c r="O79">
        <v>72.246333250633072</v>
      </c>
      <c r="P79">
        <v>23.208076779377066</v>
      </c>
      <c r="Q79">
        <v>9.4629296006485131</v>
      </c>
      <c r="R79">
        <v>18.317349481153258</v>
      </c>
      <c r="S79">
        <v>11.429049315541247</v>
      </c>
      <c r="T79">
        <v>0</v>
      </c>
      <c r="U79">
        <v>51.711335852179502</v>
      </c>
      <c r="V79">
        <v>7.9616239261703399</v>
      </c>
      <c r="W79">
        <v>19.716107060476762</v>
      </c>
      <c r="X79">
        <v>43.154158278051213</v>
      </c>
      <c r="Y79">
        <v>0</v>
      </c>
      <c r="Z79">
        <v>3.1376581840951787</v>
      </c>
      <c r="AA79">
        <v>5.0615036092673762</v>
      </c>
      <c r="AB79">
        <v>5.8074529403047368</v>
      </c>
      <c r="AC79">
        <v>4.2991820977875177</v>
      </c>
      <c r="AD79">
        <v>8.0955810436234596</v>
      </c>
      <c r="AE79">
        <v>21.960564466290965</v>
      </c>
      <c r="AF79">
        <v>18.602554314235025</v>
      </c>
      <c r="AG79">
        <v>30.567179426528909</v>
      </c>
      <c r="AH79">
        <v>19.061501893446042</v>
      </c>
      <c r="AI79">
        <v>1.6965311742851175</v>
      </c>
      <c r="AJ79">
        <v>0</v>
      </c>
      <c r="AK79">
        <v>23.397509099561677</v>
      </c>
      <c r="AL79">
        <v>39.844106563565283</v>
      </c>
      <c r="AM79">
        <v>2.3063533663118347</v>
      </c>
      <c r="AN79">
        <v>0</v>
      </c>
      <c r="AO79">
        <v>0</v>
      </c>
      <c r="AP79">
        <v>0.84321816405760808</v>
      </c>
      <c r="AQ79">
        <v>43.77016007117512</v>
      </c>
      <c r="AR79">
        <v>5.8136636318096437</v>
      </c>
      <c r="AS79">
        <v>4.6044848866624921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47.242695121073076</v>
      </c>
      <c r="BB79">
        <f t="shared" si="1"/>
        <v>1082.96532212948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9.4341648901819006</v>
      </c>
      <c r="M80">
        <v>62.722903715224433</v>
      </c>
      <c r="N80">
        <v>51.200254048761366</v>
      </c>
      <c r="O80">
        <v>72.246333250633072</v>
      </c>
      <c r="P80">
        <v>23.208076779377066</v>
      </c>
      <c r="Q80">
        <v>9.4629296006485131</v>
      </c>
      <c r="R80">
        <v>18.317349481153258</v>
      </c>
      <c r="S80">
        <v>11.429049315541247</v>
      </c>
      <c r="T80">
        <v>0</v>
      </c>
      <c r="U80">
        <v>51.711335852179502</v>
      </c>
      <c r="V80">
        <v>7.9616239261703399</v>
      </c>
      <c r="W80">
        <v>19.716107060476762</v>
      </c>
      <c r="X80">
        <v>43.154158278051213</v>
      </c>
      <c r="Y80">
        <v>0</v>
      </c>
      <c r="Z80">
        <v>2.8760257082028802</v>
      </c>
      <c r="AA80">
        <v>1.6640560125234816</v>
      </c>
      <c r="AB80">
        <v>1.4814930697140472</v>
      </c>
      <c r="AC80">
        <v>0</v>
      </c>
      <c r="AD80">
        <v>4.0477905218117298</v>
      </c>
      <c r="AE80">
        <v>21.960564466290965</v>
      </c>
      <c r="AF80">
        <v>18.602554314235025</v>
      </c>
      <c r="AG80">
        <v>30.567179426528909</v>
      </c>
      <c r="AH80">
        <v>8.6070658616155278</v>
      </c>
      <c r="AI80">
        <v>0</v>
      </c>
      <c r="AJ80">
        <v>0</v>
      </c>
      <c r="AK80">
        <v>23.397509099561677</v>
      </c>
      <c r="AL80">
        <v>9.5279386445504688</v>
      </c>
      <c r="AM80">
        <v>0</v>
      </c>
      <c r="AN80">
        <v>0</v>
      </c>
      <c r="AO80">
        <v>0</v>
      </c>
      <c r="AP80">
        <v>0.84321816405760808</v>
      </c>
      <c r="AQ80">
        <v>43.77016007117512</v>
      </c>
      <c r="AR80">
        <v>5.8136636318096437</v>
      </c>
      <c r="AS80">
        <v>4.6044848866624921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44.688485177004651</v>
      </c>
      <c r="BB80">
        <f t="shared" si="1"/>
        <v>1024.4140310192802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510.7745261191464</v>
      </c>
      <c r="L81">
        <v>9.4341648901819006</v>
      </c>
      <c r="M81">
        <v>62.722903715224433</v>
      </c>
      <c r="N81">
        <v>51.200254048761366</v>
      </c>
      <c r="O81">
        <v>72.246333250633072</v>
      </c>
      <c r="P81">
        <v>23.208076779377066</v>
      </c>
      <c r="Q81">
        <v>9.4629296006485131</v>
      </c>
      <c r="R81">
        <v>18.317349481153258</v>
      </c>
      <c r="S81">
        <v>11.429049315541247</v>
      </c>
      <c r="T81">
        <v>0</v>
      </c>
      <c r="U81">
        <v>51.711335852179502</v>
      </c>
      <c r="V81">
        <v>7.9616239261703399</v>
      </c>
      <c r="W81">
        <v>19.716107060476762</v>
      </c>
      <c r="X81">
        <v>43.154158278051213</v>
      </c>
      <c r="Y81">
        <v>0</v>
      </c>
      <c r="Z81">
        <v>2.8760257082028802</v>
      </c>
      <c r="AA81">
        <v>0</v>
      </c>
      <c r="AB81">
        <v>0</v>
      </c>
      <c r="AC81">
        <v>0</v>
      </c>
      <c r="AD81">
        <v>4.0477905218117298</v>
      </c>
      <c r="AE81">
        <v>13.678333454393655</v>
      </c>
      <c r="AF81">
        <v>18.602554314235025</v>
      </c>
      <c r="AG81">
        <v>30.567179426528909</v>
      </c>
      <c r="AH81">
        <v>0</v>
      </c>
      <c r="AI81">
        <v>0</v>
      </c>
      <c r="AJ81">
        <v>0</v>
      </c>
      <c r="AK81">
        <v>23.397509099561677</v>
      </c>
      <c r="AL81">
        <v>1.9055874174756091</v>
      </c>
      <c r="AM81">
        <v>0</v>
      </c>
      <c r="AN81">
        <v>0</v>
      </c>
      <c r="AO81">
        <v>0</v>
      </c>
      <c r="AP81">
        <v>0.84321816405760808</v>
      </c>
      <c r="AQ81">
        <v>43.77016007117512</v>
      </c>
      <c r="AR81">
        <v>7.2670796543519103</v>
      </c>
      <c r="AS81">
        <v>4.6044848866624921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43.593167124504831</v>
      </c>
      <c r="BB81">
        <f t="shared" si="1"/>
        <v>999.30556791149684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510.7745261191464</v>
      </c>
      <c r="L82">
        <v>9.4341648901819006</v>
      </c>
      <c r="M82">
        <v>62.722903715224433</v>
      </c>
      <c r="N82">
        <v>51.200254048761366</v>
      </c>
      <c r="O82">
        <v>72.246333250633072</v>
      </c>
      <c r="P82">
        <v>23.208076779377066</v>
      </c>
      <c r="Q82">
        <v>9.4629296006485131</v>
      </c>
      <c r="R82">
        <v>18.317349481153258</v>
      </c>
      <c r="S82">
        <v>11.429049315541247</v>
      </c>
      <c r="T82">
        <v>0</v>
      </c>
      <c r="U82">
        <v>51.711335852179502</v>
      </c>
      <c r="V82">
        <v>7.9616239261703399</v>
      </c>
      <c r="W82">
        <v>19.716107060476762</v>
      </c>
      <c r="X82">
        <v>43.154158278051213</v>
      </c>
      <c r="Y82">
        <v>0</v>
      </c>
      <c r="Z82">
        <v>2.8760257082028802</v>
      </c>
      <c r="AA82">
        <v>0</v>
      </c>
      <c r="AB82">
        <v>0</v>
      </c>
      <c r="AC82">
        <v>0</v>
      </c>
      <c r="AD82">
        <v>0</v>
      </c>
      <c r="AE82">
        <v>13.678333454393655</v>
      </c>
      <c r="AF82">
        <v>18.602554314235025</v>
      </c>
      <c r="AG82">
        <v>30.567179426528909</v>
      </c>
      <c r="AH82">
        <v>0</v>
      </c>
      <c r="AI82">
        <v>0</v>
      </c>
      <c r="AJ82">
        <v>0</v>
      </c>
      <c r="AK82">
        <v>23.397509099561677</v>
      </c>
      <c r="AL82">
        <v>1.9055874174756091</v>
      </c>
      <c r="AM82">
        <v>0</v>
      </c>
      <c r="AN82">
        <v>0</v>
      </c>
      <c r="AO82">
        <v>0</v>
      </c>
      <c r="AP82">
        <v>0.84321816405760808</v>
      </c>
      <c r="AQ82">
        <v>32.827619878104777</v>
      </c>
      <c r="AR82">
        <v>7.2670796543519103</v>
      </c>
      <c r="AS82">
        <v>4.6044848866624921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42.966571300622761</v>
      </c>
      <c r="BB82">
        <f t="shared" si="1"/>
        <v>984.94183302049714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510.7745261191464</v>
      </c>
      <c r="L83">
        <v>9.4341648901819006</v>
      </c>
      <c r="M83">
        <v>62.722903715224433</v>
      </c>
      <c r="N83">
        <v>51.200254048761366</v>
      </c>
      <c r="O83">
        <v>72.246333250633072</v>
      </c>
      <c r="P83">
        <v>23.208076779377066</v>
      </c>
      <c r="Q83">
        <v>9.4629296006485131</v>
      </c>
      <c r="R83">
        <v>18.317349481153258</v>
      </c>
      <c r="S83">
        <v>11.429049315541247</v>
      </c>
      <c r="T83">
        <v>0</v>
      </c>
      <c r="U83">
        <v>51.711335852179502</v>
      </c>
      <c r="V83">
        <v>7.9616239261703399</v>
      </c>
      <c r="W83">
        <v>19.716107060476762</v>
      </c>
      <c r="X83">
        <v>43.154158278051213</v>
      </c>
      <c r="Y83">
        <v>0</v>
      </c>
      <c r="Z83">
        <v>0.4827166437069505</v>
      </c>
      <c r="AA83">
        <v>0</v>
      </c>
      <c r="AB83">
        <v>0</v>
      </c>
      <c r="AC83">
        <v>0</v>
      </c>
      <c r="AD83">
        <v>0</v>
      </c>
      <c r="AE83">
        <v>6.8391667271968277</v>
      </c>
      <c r="AF83">
        <v>12.401702640054271</v>
      </c>
      <c r="AG83">
        <v>30.567179426528909</v>
      </c>
      <c r="AH83">
        <v>0</v>
      </c>
      <c r="AI83">
        <v>0</v>
      </c>
      <c r="AJ83">
        <v>0</v>
      </c>
      <c r="AK83">
        <v>23.397509099561677</v>
      </c>
      <c r="AL83">
        <v>1.9055874174756091</v>
      </c>
      <c r="AM83">
        <v>0</v>
      </c>
      <c r="AN83">
        <v>0</v>
      </c>
      <c r="AO83">
        <v>0</v>
      </c>
      <c r="AP83">
        <v>0.84321816405760808</v>
      </c>
      <c r="AQ83">
        <v>32.827619878104777</v>
      </c>
      <c r="AR83">
        <v>8.7204956768941759</v>
      </c>
      <c r="AS83">
        <v>4.6044848866624921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42.382211002291527</v>
      </c>
      <c r="BB83">
        <f t="shared" si="1"/>
        <v>971.5462818754969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510.7745261191464</v>
      </c>
      <c r="L84">
        <v>9.4341648901819006</v>
      </c>
      <c r="M84">
        <v>62.722903715224433</v>
      </c>
      <c r="N84">
        <v>51.200254048761366</v>
      </c>
      <c r="O84">
        <v>72.246333250633072</v>
      </c>
      <c r="P84">
        <v>23.208076779377066</v>
      </c>
      <c r="Q84">
        <v>9.4629296006485131</v>
      </c>
      <c r="R84">
        <v>18.317349481153258</v>
      </c>
      <c r="S84">
        <v>11.429049315541247</v>
      </c>
      <c r="T84">
        <v>0</v>
      </c>
      <c r="U84">
        <v>51.711335852179502</v>
      </c>
      <c r="V84">
        <v>7.9616239261703399</v>
      </c>
      <c r="W84">
        <v>19.716107060476762</v>
      </c>
      <c r="X84">
        <v>43.154158278051213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12.401702640054271</v>
      </c>
      <c r="AG84">
        <v>30.567179426528909</v>
      </c>
      <c r="AH84">
        <v>0</v>
      </c>
      <c r="AI84">
        <v>0</v>
      </c>
      <c r="AJ84">
        <v>0</v>
      </c>
      <c r="AK84">
        <v>23.397509099561677</v>
      </c>
      <c r="AL84">
        <v>1.9055874174756091</v>
      </c>
      <c r="AM84">
        <v>0</v>
      </c>
      <c r="AN84">
        <v>0</v>
      </c>
      <c r="AO84">
        <v>0</v>
      </c>
      <c r="AP84">
        <v>0.84321816405760808</v>
      </c>
      <c r="AQ84">
        <v>21.885080386140686</v>
      </c>
      <c r="AR84">
        <v>8.7204956768941759</v>
      </c>
      <c r="AS84">
        <v>4.6044848866624921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41.618758126623632</v>
      </c>
      <c r="BB84">
        <f t="shared" si="1"/>
        <v>954.04531188829696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510.7745261191464</v>
      </c>
      <c r="L85">
        <v>9.4341648901819006</v>
      </c>
      <c r="M85">
        <v>62.722903715224433</v>
      </c>
      <c r="N85">
        <v>51.200254048761366</v>
      </c>
      <c r="O85">
        <v>72.246333250633072</v>
      </c>
      <c r="P85">
        <v>23.208076779377066</v>
      </c>
      <c r="Q85">
        <v>9.4629296006485131</v>
      </c>
      <c r="R85">
        <v>18.317349481153258</v>
      </c>
      <c r="S85">
        <v>11.429049315541247</v>
      </c>
      <c r="T85">
        <v>0</v>
      </c>
      <c r="U85">
        <v>51.711335852179502</v>
      </c>
      <c r="V85">
        <v>7.9616239261703399</v>
      </c>
      <c r="W85">
        <v>19.716107060476762</v>
      </c>
      <c r="X85">
        <v>43.154158278051213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6.2008516741807558</v>
      </c>
      <c r="AG85">
        <v>30.567179426528909</v>
      </c>
      <c r="AH85">
        <v>0</v>
      </c>
      <c r="AI85">
        <v>0</v>
      </c>
      <c r="AJ85">
        <v>0</v>
      </c>
      <c r="AK85">
        <v>23.397509099561677</v>
      </c>
      <c r="AL85">
        <v>1.9055874174756091</v>
      </c>
      <c r="AM85">
        <v>0</v>
      </c>
      <c r="AN85">
        <v>0</v>
      </c>
      <c r="AO85">
        <v>0</v>
      </c>
      <c r="AP85">
        <v>0.84321816405760808</v>
      </c>
      <c r="AQ85">
        <v>10.942540193070343</v>
      </c>
      <c r="AR85">
        <v>11.142855561678147</v>
      </c>
      <c r="AS85">
        <v>5.9031858108954296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41.0577047179967</v>
      </c>
      <c r="BB85">
        <f t="shared" si="1"/>
        <v>941.18403494699714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510.7745261191464</v>
      </c>
      <c r="L86">
        <v>9.4341648901819006</v>
      </c>
      <c r="M86">
        <v>62.722903715224433</v>
      </c>
      <c r="N86">
        <v>51.200254048761366</v>
      </c>
      <c r="O86">
        <v>72.246333250633072</v>
      </c>
      <c r="P86">
        <v>23.208076779377066</v>
      </c>
      <c r="Q86">
        <v>9.4629296006485131</v>
      </c>
      <c r="R86">
        <v>18.317349481153258</v>
      </c>
      <c r="S86">
        <v>11.429049315541247</v>
      </c>
      <c r="T86">
        <v>0</v>
      </c>
      <c r="U86">
        <v>51.711335852179502</v>
      </c>
      <c r="V86">
        <v>7.9616239261703399</v>
      </c>
      <c r="W86">
        <v>19.716107060476762</v>
      </c>
      <c r="X86">
        <v>43.154158278051213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6.2008516741807558</v>
      </c>
      <c r="AG86">
        <v>30.567179426528909</v>
      </c>
      <c r="AH86">
        <v>0</v>
      </c>
      <c r="AI86">
        <v>0</v>
      </c>
      <c r="AJ86">
        <v>0</v>
      </c>
      <c r="AK86">
        <v>23.397509099561677</v>
      </c>
      <c r="AL86">
        <v>1.9055874174756091</v>
      </c>
      <c r="AM86">
        <v>0</v>
      </c>
      <c r="AN86">
        <v>0</v>
      </c>
      <c r="AO86">
        <v>0</v>
      </c>
      <c r="AP86">
        <v>0.84321816405760808</v>
      </c>
      <c r="AQ86">
        <v>3.9871603431433944</v>
      </c>
      <c r="AR86">
        <v>11.142855561678147</v>
      </c>
      <c r="AS86">
        <v>5.9031858108954296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40.766969840269752</v>
      </c>
      <c r="BB86">
        <f t="shared" si="1"/>
        <v>934.51938997479704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510.7745261191464</v>
      </c>
      <c r="L87">
        <v>9.4341648901819006</v>
      </c>
      <c r="M87">
        <v>62.722903715224433</v>
      </c>
      <c r="N87">
        <v>51.200254048761366</v>
      </c>
      <c r="O87">
        <v>72.246333250633072</v>
      </c>
      <c r="P87">
        <v>23.208076779377066</v>
      </c>
      <c r="Q87">
        <v>9.4629296006485131</v>
      </c>
      <c r="R87">
        <v>18.317349481153258</v>
      </c>
      <c r="S87">
        <v>11.429049315541247</v>
      </c>
      <c r="T87">
        <v>0</v>
      </c>
      <c r="U87">
        <v>51.711335852179502</v>
      </c>
      <c r="V87">
        <v>7.9616239261703399</v>
      </c>
      <c r="W87">
        <v>19.716107060476762</v>
      </c>
      <c r="X87">
        <v>43.154158278051213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6.2008516741807558</v>
      </c>
      <c r="AG87">
        <v>30.567179426528909</v>
      </c>
      <c r="AH87">
        <v>0</v>
      </c>
      <c r="AI87">
        <v>0</v>
      </c>
      <c r="AJ87">
        <v>0</v>
      </c>
      <c r="AK87">
        <v>23.397509099561677</v>
      </c>
      <c r="AL87">
        <v>1.9055874174756091</v>
      </c>
      <c r="AM87">
        <v>0</v>
      </c>
      <c r="AN87">
        <v>0</v>
      </c>
      <c r="AO87">
        <v>0</v>
      </c>
      <c r="AP87">
        <v>0.50593071509079524</v>
      </c>
      <c r="AQ87">
        <v>0</v>
      </c>
      <c r="AR87">
        <v>9.689439539135881</v>
      </c>
      <c r="AS87">
        <v>7.0838229730745148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40.57480576619637</v>
      </c>
      <c r="BB87">
        <f t="shared" si="1"/>
        <v>930.1143273963969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9.4341648901819006</v>
      </c>
      <c r="M88">
        <v>62.722903715224433</v>
      </c>
      <c r="N88">
        <v>51.200254048761366</v>
      </c>
      <c r="O88">
        <v>72.246333250633072</v>
      </c>
      <c r="P88">
        <v>23.208076779377066</v>
      </c>
      <c r="Q88">
        <v>9.4629296006485131</v>
      </c>
      <c r="R88">
        <v>18.317349481153258</v>
      </c>
      <c r="S88">
        <v>11.429049315541247</v>
      </c>
      <c r="T88">
        <v>0</v>
      </c>
      <c r="U88">
        <v>51.711335852179502</v>
      </c>
      <c r="V88">
        <v>7.9616239261703399</v>
      </c>
      <c r="W88">
        <v>19.716107060476762</v>
      </c>
      <c r="X88">
        <v>43.154158278051213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6.2008516741807558</v>
      </c>
      <c r="AG88">
        <v>30.567179426528909</v>
      </c>
      <c r="AH88">
        <v>0</v>
      </c>
      <c r="AI88">
        <v>0</v>
      </c>
      <c r="AJ88">
        <v>0</v>
      </c>
      <c r="AK88">
        <v>23.397509099561677</v>
      </c>
      <c r="AL88">
        <v>1.9055874174756091</v>
      </c>
      <c r="AM88">
        <v>0</v>
      </c>
      <c r="AN88">
        <v>0</v>
      </c>
      <c r="AO88">
        <v>0</v>
      </c>
      <c r="AP88">
        <v>0.50593071509079524</v>
      </c>
      <c r="AQ88">
        <v>0</v>
      </c>
      <c r="AR88">
        <v>9.689439539135881</v>
      </c>
      <c r="AS88">
        <v>7.0838229730745148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40.57480576619637</v>
      </c>
      <c r="BB88">
        <f t="shared" si="1"/>
        <v>930.1143273963969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510.7745261191464</v>
      </c>
      <c r="L89">
        <v>9.4341648901819006</v>
      </c>
      <c r="M89">
        <v>62.722903715224433</v>
      </c>
      <c r="N89">
        <v>51.200254048761366</v>
      </c>
      <c r="O89">
        <v>72.246333250633072</v>
      </c>
      <c r="P89">
        <v>24.28658967978264</v>
      </c>
      <c r="Q89">
        <v>9.4616100652003503</v>
      </c>
      <c r="R89">
        <v>18.312719675062819</v>
      </c>
      <c r="S89">
        <v>11.429371535042836</v>
      </c>
      <c r="T89">
        <v>0</v>
      </c>
      <c r="U89">
        <v>51.711335852179502</v>
      </c>
      <c r="V89">
        <v>7.9616239261703399</v>
      </c>
      <c r="W89">
        <v>19.896198744248984</v>
      </c>
      <c r="X89">
        <v>43.154158278051213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6.2008516741807558</v>
      </c>
      <c r="AG89">
        <v>30.567179426528909</v>
      </c>
      <c r="AH89">
        <v>0</v>
      </c>
      <c r="AI89">
        <v>0</v>
      </c>
      <c r="AJ89">
        <v>0</v>
      </c>
      <c r="AK89">
        <v>23.397509099561677</v>
      </c>
      <c r="AL89">
        <v>1.9055874174756091</v>
      </c>
      <c r="AM89">
        <v>0</v>
      </c>
      <c r="AN89">
        <v>0</v>
      </c>
      <c r="AO89">
        <v>0</v>
      </c>
      <c r="AP89">
        <v>0.50593071509079524</v>
      </c>
      <c r="AQ89">
        <v>0</v>
      </c>
      <c r="AR89">
        <v>8.7204956768941759</v>
      </c>
      <c r="AS89">
        <v>7.0838229730745148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40.586678370672139</v>
      </c>
      <c r="BB89">
        <f t="shared" si="1"/>
        <v>930.38648839182019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510.7745261191464</v>
      </c>
      <c r="L90">
        <v>9.4341648901819006</v>
      </c>
      <c r="M90">
        <v>62.722903715224433</v>
      </c>
      <c r="N90">
        <v>51.200254048761366</v>
      </c>
      <c r="O90">
        <v>72.246333250633072</v>
      </c>
      <c r="P90">
        <v>24.28658967978264</v>
      </c>
      <c r="Q90">
        <v>9.4616100652003503</v>
      </c>
      <c r="R90">
        <v>18.312719675062819</v>
      </c>
      <c r="S90">
        <v>11.429371535042836</v>
      </c>
      <c r="T90">
        <v>0</v>
      </c>
      <c r="U90">
        <v>51.711335852179502</v>
      </c>
      <c r="V90">
        <v>7.9616239261703399</v>
      </c>
      <c r="W90">
        <v>19.914910342734757</v>
      </c>
      <c r="X90">
        <v>43.154158278051213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6.2008516741807558</v>
      </c>
      <c r="AG90">
        <v>30.567179426528909</v>
      </c>
      <c r="AH90">
        <v>0</v>
      </c>
      <c r="AI90">
        <v>0</v>
      </c>
      <c r="AJ90">
        <v>0</v>
      </c>
      <c r="AK90">
        <v>23.397509099561677</v>
      </c>
      <c r="AL90">
        <v>1.9055874174756091</v>
      </c>
      <c r="AM90">
        <v>0</v>
      </c>
      <c r="AN90">
        <v>0</v>
      </c>
      <c r="AO90">
        <v>0</v>
      </c>
      <c r="AP90">
        <v>0.50593071509079524</v>
      </c>
      <c r="AQ90">
        <v>0</v>
      </c>
      <c r="AR90">
        <v>8.7204956768941759</v>
      </c>
      <c r="AS90">
        <v>7.0838229730745148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40.587460515488836</v>
      </c>
      <c r="BB90">
        <f t="shared" si="1"/>
        <v>930.40441784548932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423.70979942245708</v>
      </c>
      <c r="L91">
        <v>2.9952116831207043</v>
      </c>
      <c r="M91">
        <v>62.722903715224433</v>
      </c>
      <c r="N91">
        <v>51.200254048761366</v>
      </c>
      <c r="O91">
        <v>72.246333250633072</v>
      </c>
      <c r="P91">
        <v>24.28658967978264</v>
      </c>
      <c r="Q91">
        <v>9.4616100652003503</v>
      </c>
      <c r="R91">
        <v>18.312719675062819</v>
      </c>
      <c r="S91">
        <v>11.429371535042836</v>
      </c>
      <c r="T91">
        <v>0</v>
      </c>
      <c r="U91">
        <v>51.711335852179502</v>
      </c>
      <c r="V91">
        <v>7.9616239261703399</v>
      </c>
      <c r="W91">
        <v>19.914910342734757</v>
      </c>
      <c r="X91">
        <v>43.154158278051213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30.567179426528909</v>
      </c>
      <c r="AH91">
        <v>0</v>
      </c>
      <c r="AI91">
        <v>0</v>
      </c>
      <c r="AJ91">
        <v>0</v>
      </c>
      <c r="AK91">
        <v>23.397509099561677</v>
      </c>
      <c r="AL91">
        <v>1.9055874174756091</v>
      </c>
      <c r="AM91">
        <v>0</v>
      </c>
      <c r="AN91">
        <v>0</v>
      </c>
      <c r="AO91">
        <v>0</v>
      </c>
      <c r="AP91">
        <v>0.50593071509079524</v>
      </c>
      <c r="AQ91">
        <v>0</v>
      </c>
      <c r="AR91">
        <v>8.7204956768941759</v>
      </c>
      <c r="AS91">
        <v>7.0838229730745148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36.679006695512051</v>
      </c>
      <c r="BB91">
        <f t="shared" si="1"/>
        <v>840.80919176171562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375.6853562210369</v>
      </c>
      <c r="L92">
        <v>2.9952116831207043</v>
      </c>
      <c r="M92">
        <v>62.722903715224433</v>
      </c>
      <c r="N92">
        <v>51.200254048761366</v>
      </c>
      <c r="O92">
        <v>72.246333250633072</v>
      </c>
      <c r="P92">
        <v>24.28658967978264</v>
      </c>
      <c r="Q92">
        <v>9.4616100652003503</v>
      </c>
      <c r="R92">
        <v>18.312719675062819</v>
      </c>
      <c r="S92">
        <v>11.429371535042836</v>
      </c>
      <c r="T92">
        <v>0</v>
      </c>
      <c r="U92">
        <v>51.711335852179502</v>
      </c>
      <c r="V92">
        <v>7.9616239261703399</v>
      </c>
      <c r="W92">
        <v>19.914910342734757</v>
      </c>
      <c r="X92">
        <v>43.154158278051213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30.567179426528909</v>
      </c>
      <c r="AH92">
        <v>0</v>
      </c>
      <c r="AI92">
        <v>0</v>
      </c>
      <c r="AJ92">
        <v>0</v>
      </c>
      <c r="AK92">
        <v>23.397509099561677</v>
      </c>
      <c r="AL92">
        <v>1.9055874174756091</v>
      </c>
      <c r="AM92">
        <v>0</v>
      </c>
      <c r="AN92">
        <v>0</v>
      </c>
      <c r="AO92">
        <v>0</v>
      </c>
      <c r="AP92">
        <v>0.50593071509079524</v>
      </c>
      <c r="AQ92">
        <v>0</v>
      </c>
      <c r="AR92">
        <v>8.7204956768941759</v>
      </c>
      <c r="AS92">
        <v>7.0838229730745148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34.671584969692738</v>
      </c>
      <c r="BB92">
        <f t="shared" si="1"/>
        <v>794.79217028611458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380.68217082507937</v>
      </c>
      <c r="L93">
        <v>2.9952116831207043</v>
      </c>
      <c r="M93">
        <v>62.722903715224433</v>
      </c>
      <c r="N93">
        <v>51.200254048761366</v>
      </c>
      <c r="O93">
        <v>72.246333250633072</v>
      </c>
      <c r="P93">
        <v>24.28658967978264</v>
      </c>
      <c r="Q93">
        <v>9.4616100652003503</v>
      </c>
      <c r="R93">
        <v>18.312719675062819</v>
      </c>
      <c r="S93">
        <v>11.429371535042836</v>
      </c>
      <c r="T93">
        <v>0</v>
      </c>
      <c r="U93">
        <v>51.711335852179502</v>
      </c>
      <c r="V93">
        <v>7.9616239261703399</v>
      </c>
      <c r="W93">
        <v>19.914910342734757</v>
      </c>
      <c r="X93">
        <v>43.154158278051213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30.567179426528909</v>
      </c>
      <c r="AH93">
        <v>0</v>
      </c>
      <c r="AI93">
        <v>0</v>
      </c>
      <c r="AJ93">
        <v>0</v>
      </c>
      <c r="AK93">
        <v>23.397509099561677</v>
      </c>
      <c r="AL93">
        <v>9.5279386445504688</v>
      </c>
      <c r="AM93">
        <v>0</v>
      </c>
      <c r="AN93">
        <v>0</v>
      </c>
      <c r="AO93">
        <v>0</v>
      </c>
      <c r="AP93">
        <v>0.50593071509079524</v>
      </c>
      <c r="AQ93">
        <v>0</v>
      </c>
      <c r="AR93">
        <v>8.7204956768941759</v>
      </c>
      <c r="AS93">
        <v>5.9031858108954296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35.149715468054325</v>
      </c>
      <c r="BB93">
        <f t="shared" si="1"/>
        <v>805.75256845669139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388.67478955715444</v>
      </c>
      <c r="L94">
        <v>2.99520628272571</v>
      </c>
      <c r="M94">
        <v>62.722903715224433</v>
      </c>
      <c r="N94">
        <v>51.200254048761366</v>
      </c>
      <c r="O94">
        <v>72.246333250633072</v>
      </c>
      <c r="P94">
        <v>24.28658967978264</v>
      </c>
      <c r="Q94">
        <v>9.4573461940646091</v>
      </c>
      <c r="R94">
        <v>18.315880602497462</v>
      </c>
      <c r="S94">
        <v>11.430260180386425</v>
      </c>
      <c r="T94">
        <v>0</v>
      </c>
      <c r="U94">
        <v>51.711335852179502</v>
      </c>
      <c r="V94">
        <v>7.9650263703823398</v>
      </c>
      <c r="W94">
        <v>19.622452732143088</v>
      </c>
      <c r="X94">
        <v>43.153419548567861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30.567179426528909</v>
      </c>
      <c r="AH94">
        <v>0</v>
      </c>
      <c r="AI94">
        <v>0</v>
      </c>
      <c r="AJ94">
        <v>0</v>
      </c>
      <c r="AK94">
        <v>23.397509099561677</v>
      </c>
      <c r="AL94">
        <v>39.844106563565283</v>
      </c>
      <c r="AM94">
        <v>0</v>
      </c>
      <c r="AN94">
        <v>0</v>
      </c>
      <c r="AO94">
        <v>0</v>
      </c>
      <c r="AP94">
        <v>0.50593071509079524</v>
      </c>
      <c r="AQ94">
        <v>0</v>
      </c>
      <c r="AR94">
        <v>8.7204956768941759</v>
      </c>
      <c r="AS94">
        <v>5.9031858108954296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36.738900181814955</v>
      </c>
      <c r="BB94">
        <f t="shared" si="1"/>
        <v>842.18215679940511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378.68848956668808</v>
      </c>
      <c r="L95">
        <v>2.9952078257017956</v>
      </c>
      <c r="M95">
        <v>62.722903715224433</v>
      </c>
      <c r="N95">
        <v>51.200254048761366</v>
      </c>
      <c r="O95">
        <v>72.246333250633072</v>
      </c>
      <c r="P95">
        <v>24.28658967978264</v>
      </c>
      <c r="Q95">
        <v>9.4573461940646091</v>
      </c>
      <c r="R95">
        <v>18.315880602497462</v>
      </c>
      <c r="S95">
        <v>11.430260180386425</v>
      </c>
      <c r="T95">
        <v>0</v>
      </c>
      <c r="U95">
        <v>51.711335852179502</v>
      </c>
      <c r="V95">
        <v>7.9650263703823398</v>
      </c>
      <c r="W95">
        <v>19.492979149962277</v>
      </c>
      <c r="X95">
        <v>43.153419548567861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30.567179426528909</v>
      </c>
      <c r="AH95">
        <v>0</v>
      </c>
      <c r="AI95">
        <v>0</v>
      </c>
      <c r="AJ95">
        <v>0</v>
      </c>
      <c r="AK95">
        <v>23.397509099561677</v>
      </c>
      <c r="AL95">
        <v>39.844106563565283</v>
      </c>
      <c r="AM95">
        <v>0</v>
      </c>
      <c r="AN95">
        <v>0</v>
      </c>
      <c r="AO95">
        <v>0</v>
      </c>
      <c r="AP95">
        <v>0.50593071509079524</v>
      </c>
      <c r="AQ95">
        <v>0</v>
      </c>
      <c r="AR95">
        <v>6.7826074940513452</v>
      </c>
      <c r="AS95">
        <v>5.9031858108954296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36.235057184931875</v>
      </c>
      <c r="BB95">
        <f t="shared" si="1"/>
        <v>830.6323395837743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298.80410590501572</v>
      </c>
      <c r="L96">
        <v>2.9951948006692533</v>
      </c>
      <c r="M96">
        <v>62.722903715224433</v>
      </c>
      <c r="N96">
        <v>51.200254048761366</v>
      </c>
      <c r="O96">
        <v>72.246333250633072</v>
      </c>
      <c r="P96">
        <v>24.28658967978264</v>
      </c>
      <c r="Q96">
        <v>9.4573461940646091</v>
      </c>
      <c r="R96">
        <v>18.315880602497462</v>
      </c>
      <c r="S96">
        <v>11.430260180386425</v>
      </c>
      <c r="T96">
        <v>0</v>
      </c>
      <c r="U96">
        <v>51.711335852179502</v>
      </c>
      <c r="V96">
        <v>7.9650263703823398</v>
      </c>
      <c r="W96">
        <v>19.492979149962277</v>
      </c>
      <c r="X96">
        <v>43.153419548567861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30.567179426528909</v>
      </c>
      <c r="AH96">
        <v>0</v>
      </c>
      <c r="AI96">
        <v>0</v>
      </c>
      <c r="AJ96">
        <v>0</v>
      </c>
      <c r="AK96">
        <v>23.397509099561677</v>
      </c>
      <c r="AL96">
        <v>39.844106563565283</v>
      </c>
      <c r="AM96">
        <v>0</v>
      </c>
      <c r="AN96">
        <v>0</v>
      </c>
      <c r="AO96">
        <v>0</v>
      </c>
      <c r="AP96">
        <v>0.50593071509079524</v>
      </c>
      <c r="AQ96">
        <v>0</v>
      </c>
      <c r="AR96">
        <v>6.7826074940513452</v>
      </c>
      <c r="AS96">
        <v>5.9031858108954296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32.895889403427617</v>
      </c>
      <c r="BB96">
        <f t="shared" si="1"/>
        <v>754.08711067857371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269.77723964292005</v>
      </c>
      <c r="L97">
        <v>2.9951948006692533</v>
      </c>
      <c r="M97">
        <v>62.722903715224433</v>
      </c>
      <c r="N97">
        <v>51.200254048761366</v>
      </c>
      <c r="O97">
        <v>72.246333250633072</v>
      </c>
      <c r="P97">
        <v>24.28658967978264</v>
      </c>
      <c r="Q97">
        <v>9.4573461940646091</v>
      </c>
      <c r="R97">
        <v>18.315880602497462</v>
      </c>
      <c r="S97">
        <v>11.430260180386425</v>
      </c>
      <c r="T97">
        <v>0</v>
      </c>
      <c r="U97">
        <v>51.711335852179502</v>
      </c>
      <c r="V97">
        <v>7.9650263703823398</v>
      </c>
      <c r="W97">
        <v>19.492979149962277</v>
      </c>
      <c r="X97">
        <v>43.153419548567861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30.567179426528909</v>
      </c>
      <c r="AH97">
        <v>0</v>
      </c>
      <c r="AI97">
        <v>0</v>
      </c>
      <c r="AJ97">
        <v>0</v>
      </c>
      <c r="AK97">
        <v>23.397509099561677</v>
      </c>
      <c r="AL97">
        <v>39.844106563565283</v>
      </c>
      <c r="AM97">
        <v>0</v>
      </c>
      <c r="AN97">
        <v>0</v>
      </c>
      <c r="AO97">
        <v>0</v>
      </c>
      <c r="AP97">
        <v>0.50593071509079524</v>
      </c>
      <c r="AQ97">
        <v>0</v>
      </c>
      <c r="AR97">
        <v>6.7826074940513452</v>
      </c>
      <c r="AS97">
        <v>5.9031858108954296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31.682566393672033</v>
      </c>
      <c r="BB97">
        <f t="shared" si="1"/>
        <v>726.27356742623374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269.77723964292005</v>
      </c>
      <c r="L98">
        <v>2.9951948006692533</v>
      </c>
      <c r="M98">
        <v>62.722903715224433</v>
      </c>
      <c r="N98">
        <v>51.200254048761366</v>
      </c>
      <c r="O98">
        <v>72.246333250633072</v>
      </c>
      <c r="P98">
        <v>24.28658967978264</v>
      </c>
      <c r="Q98">
        <v>9.4573461940646091</v>
      </c>
      <c r="R98">
        <v>18.315880602497462</v>
      </c>
      <c r="S98">
        <v>11.430260180386425</v>
      </c>
      <c r="T98">
        <v>0</v>
      </c>
      <c r="U98">
        <v>51.711335852179502</v>
      </c>
      <c r="V98">
        <v>7.9650263703823398</v>
      </c>
      <c r="W98">
        <v>19.492979149962277</v>
      </c>
      <c r="X98">
        <v>43.153419548567861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30.567179426528909</v>
      </c>
      <c r="AH98">
        <v>0</v>
      </c>
      <c r="AI98">
        <v>0</v>
      </c>
      <c r="AJ98">
        <v>0</v>
      </c>
      <c r="AK98">
        <v>23.397509099561677</v>
      </c>
      <c r="AL98">
        <v>9.5279386445504688</v>
      </c>
      <c r="AM98">
        <v>0</v>
      </c>
      <c r="AN98">
        <v>0</v>
      </c>
      <c r="AO98">
        <v>0</v>
      </c>
      <c r="AP98">
        <v>0.50593071509079524</v>
      </c>
      <c r="AQ98">
        <v>0</v>
      </c>
      <c r="AR98">
        <v>7.7515518146524736</v>
      </c>
      <c r="AS98">
        <v>7.0838229730745148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30.505203080637429</v>
      </c>
      <c r="BB98">
        <f t="shared" si="1"/>
        <v>699.28434430303344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10.533419600680823</v>
      </c>
      <c r="L99">
        <f t="shared" si="2"/>
        <v>0.16291186407262831</v>
      </c>
      <c r="M99">
        <f t="shared" si="2"/>
        <v>1.5053496891653866</v>
      </c>
      <c r="N99">
        <f t="shared" si="2"/>
        <v>1.2288060971702726</v>
      </c>
      <c r="O99">
        <f t="shared" si="2"/>
        <v>1.7339119980151949</v>
      </c>
      <c r="P99">
        <f t="shared" si="2"/>
        <v>0.5696570250449231</v>
      </c>
      <c r="Q99">
        <f t="shared" si="2"/>
        <v>0.24341494620366855</v>
      </c>
      <c r="R99">
        <f t="shared" si="2"/>
        <v>0.35863134089946191</v>
      </c>
      <c r="S99">
        <f t="shared" si="2"/>
        <v>0.23199676596421576</v>
      </c>
      <c r="T99">
        <f t="shared" si="2"/>
        <v>0</v>
      </c>
      <c r="U99">
        <f t="shared" si="2"/>
        <v>1.2410720604523082</v>
      </c>
      <c r="V99">
        <f t="shared" si="2"/>
        <v>0.14354041244189564</v>
      </c>
      <c r="W99">
        <f t="shared" si="2"/>
        <v>0.37649299453507251</v>
      </c>
      <c r="X99">
        <f t="shared" si="2"/>
        <v>0.94684383479540712</v>
      </c>
      <c r="Y99">
        <f t="shared" si="2"/>
        <v>0</v>
      </c>
      <c r="Z99">
        <f t="shared" si="2"/>
        <v>2.5186705961177204E-2</v>
      </c>
      <c r="AA99">
        <f t="shared" si="2"/>
        <v>3.8478173690043832E-2</v>
      </c>
      <c r="AB99">
        <f t="shared" si="2"/>
        <v>8.5825857341447501E-2</v>
      </c>
      <c r="AC99">
        <f t="shared" si="2"/>
        <v>6.5165842804868507E-2</v>
      </c>
      <c r="AD99">
        <f t="shared" si="2"/>
        <v>5.8472973916849288E-2</v>
      </c>
      <c r="AE99">
        <f t="shared" si="2"/>
        <v>0.11964780337612192</v>
      </c>
      <c r="AF99">
        <f t="shared" si="2"/>
        <v>0.24555371932073164</v>
      </c>
      <c r="AG99">
        <f t="shared" si="2"/>
        <v>0.73361230623669405</v>
      </c>
      <c r="AH99">
        <f t="shared" si="2"/>
        <v>0.26870839589295031</v>
      </c>
      <c r="AI99">
        <f t="shared" si="2"/>
        <v>2.375143554435399E-2</v>
      </c>
      <c r="AJ99">
        <f t="shared" si="2"/>
        <v>0</v>
      </c>
      <c r="AK99">
        <f t="shared" si="2"/>
        <v>0.56154021838947998</v>
      </c>
      <c r="AL99">
        <f t="shared" si="2"/>
        <v>0.20277185061167838</v>
      </c>
      <c r="AM99">
        <f t="shared" si="2"/>
        <v>1.9710450655917346E-2</v>
      </c>
      <c r="AN99">
        <f t="shared" si="2"/>
        <v>0</v>
      </c>
      <c r="AO99">
        <f t="shared" si="2"/>
        <v>0</v>
      </c>
      <c r="AP99">
        <f t="shared" si="2"/>
        <v>2.1839348569818416E-2</v>
      </c>
      <c r="AQ99">
        <f t="shared" si="2"/>
        <v>0.43415745835978897</v>
      </c>
      <c r="AR99">
        <f t="shared" si="2"/>
        <v>0.14582606604946766</v>
      </c>
      <c r="AS99">
        <f t="shared" si="2"/>
        <v>0.13106548268566062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0.93871776164785925</v>
      </c>
      <c r="BB99">
        <f t="shared" si="1"/>
        <v>21.518644957200451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129.89437087955702</v>
      </c>
      <c r="L3">
        <v>20.256983830916582</v>
      </c>
      <c r="M3">
        <v>0</v>
      </c>
      <c r="N3">
        <v>29.597211675965603</v>
      </c>
      <c r="O3">
        <v>49.663484030010515</v>
      </c>
      <c r="P3">
        <v>58.019229301753377</v>
      </c>
      <c r="Q3">
        <v>5.7124897417952782</v>
      </c>
      <c r="R3">
        <v>11.062721049467752</v>
      </c>
      <c r="S3">
        <v>6.8957373443959407</v>
      </c>
      <c r="T3">
        <v>0</v>
      </c>
      <c r="U3">
        <v>275.57810989155439</v>
      </c>
      <c r="V3">
        <v>4.8098454195533735</v>
      </c>
      <c r="W3">
        <v>10.943158373616575</v>
      </c>
      <c r="X3">
        <v>26.069714047171779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0.64867787160808899</v>
      </c>
      <c r="AM3">
        <v>0</v>
      </c>
      <c r="AN3">
        <v>0</v>
      </c>
      <c r="AO3">
        <v>0</v>
      </c>
      <c r="AP3">
        <v>0.29259198914631596</v>
      </c>
      <c r="AQ3">
        <v>0</v>
      </c>
      <c r="AR3">
        <v>7.0045470256731361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27.34599097876686</v>
      </c>
      <c r="BB3">
        <f>SUM(B3:AZ3)-BA3</f>
        <v>626.86431951804843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129.89437087955702</v>
      </c>
      <c r="L4">
        <v>20.193948019867495</v>
      </c>
      <c r="M4">
        <v>0</v>
      </c>
      <c r="N4">
        <v>29.597211675965603</v>
      </c>
      <c r="O4">
        <v>49.663484030010515</v>
      </c>
      <c r="P4">
        <v>58.019229301753377</v>
      </c>
      <c r="Q4">
        <v>5.7124897417952782</v>
      </c>
      <c r="R4">
        <v>11.055595272838461</v>
      </c>
      <c r="S4">
        <v>6.8957373443959407</v>
      </c>
      <c r="T4">
        <v>0</v>
      </c>
      <c r="U4">
        <v>275.57810989155439</v>
      </c>
      <c r="V4">
        <v>4.5995555054352497</v>
      </c>
      <c r="W4">
        <v>10.944770052450343</v>
      </c>
      <c r="X4">
        <v>24.95801573051882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0.29259198914631596</v>
      </c>
      <c r="AQ4">
        <v>0</v>
      </c>
      <c r="AR4">
        <v>7.0045470256731361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27.28786648453092</v>
      </c>
      <c r="BB4">
        <f t="shared" ref="BB4:BB67" si="0">SUM(B4:AZ4)-BA4</f>
        <v>625.53190587266863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129.89437087955702</v>
      </c>
      <c r="L5">
        <v>20.193948019867495</v>
      </c>
      <c r="M5">
        <v>0</v>
      </c>
      <c r="N5">
        <v>29.597211675965603</v>
      </c>
      <c r="O5">
        <v>49.663484030010515</v>
      </c>
      <c r="P5">
        <v>58.019229301753377</v>
      </c>
      <c r="Q5">
        <v>5.711659577481587</v>
      </c>
      <c r="R5">
        <v>10.625418791432281</v>
      </c>
      <c r="S5">
        <v>6.8966357211766818</v>
      </c>
      <c r="T5">
        <v>0</v>
      </c>
      <c r="U5">
        <v>275.57810989155439</v>
      </c>
      <c r="V5">
        <v>4.5995555054352497</v>
      </c>
      <c r="W5">
        <v>10.944770052450343</v>
      </c>
      <c r="X5">
        <v>24.963118421055501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0.29259198914631596</v>
      </c>
      <c r="AQ5">
        <v>0</v>
      </c>
      <c r="AR5">
        <v>1.6810913921936963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27.047580805874254</v>
      </c>
      <c r="BB5">
        <f t="shared" si="0"/>
        <v>620.02373033944332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85.567023399440359</v>
      </c>
      <c r="L6">
        <v>20.193948019867495</v>
      </c>
      <c r="M6">
        <v>0</v>
      </c>
      <c r="N6">
        <v>29.597211675965603</v>
      </c>
      <c r="O6">
        <v>49.663484030010515</v>
      </c>
      <c r="P6">
        <v>58.019229301753377</v>
      </c>
      <c r="Q6">
        <v>2.8276826076543289</v>
      </c>
      <c r="R6">
        <v>4.1735823896556301</v>
      </c>
      <c r="S6">
        <v>3.0658001874817056</v>
      </c>
      <c r="T6">
        <v>0</v>
      </c>
      <c r="U6">
        <v>275.57810989155439</v>
      </c>
      <c r="V6">
        <v>0</v>
      </c>
      <c r="W6">
        <v>10.944770052450343</v>
      </c>
      <c r="X6">
        <v>24.963118421055501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0.29259198914631596</v>
      </c>
      <c r="AQ6">
        <v>0</v>
      </c>
      <c r="AR6">
        <v>1.120727418075558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24.428647122718569</v>
      </c>
      <c r="BB6">
        <f t="shared" si="0"/>
        <v>559.9887481576302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85.567023399440359</v>
      </c>
      <c r="L7">
        <v>20.193948019867495</v>
      </c>
      <c r="M7">
        <v>0</v>
      </c>
      <c r="N7">
        <v>29.597211675965603</v>
      </c>
      <c r="O7">
        <v>49.663484030010515</v>
      </c>
      <c r="P7">
        <v>58.019229301753377</v>
      </c>
      <c r="Q7">
        <v>2.8373254695205521</v>
      </c>
      <c r="R7">
        <v>4.1756647227321411</v>
      </c>
      <c r="S7">
        <v>3.0899811727526019</v>
      </c>
      <c r="T7">
        <v>0</v>
      </c>
      <c r="U7">
        <v>275.57810989155439</v>
      </c>
      <c r="V7">
        <v>0</v>
      </c>
      <c r="W7">
        <v>10.944770052450343</v>
      </c>
      <c r="X7">
        <v>24.963118421055501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0.64867787160808899</v>
      </c>
      <c r="AM7">
        <v>0</v>
      </c>
      <c r="AN7">
        <v>0</v>
      </c>
      <c r="AO7">
        <v>0</v>
      </c>
      <c r="AP7">
        <v>0.29259198914631596</v>
      </c>
      <c r="AQ7">
        <v>0</v>
      </c>
      <c r="AR7">
        <v>2.2414551012314758</v>
      </c>
      <c r="AS7">
        <v>4.23330470465456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24.476994418207411</v>
      </c>
      <c r="BB7">
        <f t="shared" si="0"/>
        <v>561.09703472551098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85.567023399440359</v>
      </c>
      <c r="L8">
        <v>20.193948019867495</v>
      </c>
      <c r="M8">
        <v>0</v>
      </c>
      <c r="N8">
        <v>29.597211675965603</v>
      </c>
      <c r="O8">
        <v>49.663484030010515</v>
      </c>
      <c r="P8">
        <v>58.019229301753377</v>
      </c>
      <c r="Q8">
        <v>2.8373254695205521</v>
      </c>
      <c r="R8">
        <v>4.1756647227321411</v>
      </c>
      <c r="S8">
        <v>3.0899811727526019</v>
      </c>
      <c r="T8">
        <v>0</v>
      </c>
      <c r="U8">
        <v>275.57810989155439</v>
      </c>
      <c r="V8">
        <v>0</v>
      </c>
      <c r="W8">
        <v>10.944770052450343</v>
      </c>
      <c r="X8">
        <v>24.963118421055501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0.64867787160808899</v>
      </c>
      <c r="AM8">
        <v>0</v>
      </c>
      <c r="AN8">
        <v>0</v>
      </c>
      <c r="AO8">
        <v>0</v>
      </c>
      <c r="AP8">
        <v>0.29259198914631596</v>
      </c>
      <c r="AQ8">
        <v>0</v>
      </c>
      <c r="AR8">
        <v>2.2414551012314758</v>
      </c>
      <c r="AS8">
        <v>4.23330470465456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24.476994418207411</v>
      </c>
      <c r="BB8">
        <f t="shared" si="0"/>
        <v>561.09703472551098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85.85908832547301</v>
      </c>
      <c r="L9">
        <v>20.193948019867495</v>
      </c>
      <c r="M9">
        <v>0</v>
      </c>
      <c r="N9">
        <v>29.597211675965603</v>
      </c>
      <c r="O9">
        <v>49.663484030010515</v>
      </c>
      <c r="P9">
        <v>58.019229301753377</v>
      </c>
      <c r="Q9">
        <v>2.8373254695205521</v>
      </c>
      <c r="R9">
        <v>4.1753052065410987</v>
      </c>
      <c r="S9">
        <v>3.0899811727526019</v>
      </c>
      <c r="T9">
        <v>0</v>
      </c>
      <c r="U9">
        <v>275.57810989155439</v>
      </c>
      <c r="V9">
        <v>0</v>
      </c>
      <c r="W9">
        <v>11.257775869012319</v>
      </c>
      <c r="X9">
        <v>24.963118421055501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0.64867787160808899</v>
      </c>
      <c r="AM9">
        <v>0</v>
      </c>
      <c r="AN9">
        <v>0</v>
      </c>
      <c r="AO9">
        <v>0</v>
      </c>
      <c r="AP9">
        <v>0.29259198914631596</v>
      </c>
      <c r="AQ9">
        <v>0</v>
      </c>
      <c r="AR9">
        <v>2.2414551012314758</v>
      </c>
      <c r="AS9">
        <v>2.6628851575871422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24.436627810403664</v>
      </c>
      <c r="BB9">
        <f t="shared" si="0"/>
        <v>560.17169301265085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85.869320366394859</v>
      </c>
      <c r="L10">
        <v>20.193948019867495</v>
      </c>
      <c r="M10">
        <v>0</v>
      </c>
      <c r="N10">
        <v>29.597211675965603</v>
      </c>
      <c r="O10">
        <v>49.663484030010515</v>
      </c>
      <c r="P10">
        <v>58.019229301753377</v>
      </c>
      <c r="Q10">
        <v>2.8373254695205521</v>
      </c>
      <c r="R10">
        <v>4.1753052065410987</v>
      </c>
      <c r="S10">
        <v>3.0899811727526019</v>
      </c>
      <c r="T10">
        <v>0</v>
      </c>
      <c r="U10">
        <v>275.57810989155439</v>
      </c>
      <c r="V10">
        <v>0</v>
      </c>
      <c r="W10">
        <v>11.257775869012319</v>
      </c>
      <c r="X10">
        <v>24.963118421055501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0.64867787160808899</v>
      </c>
      <c r="AM10">
        <v>0</v>
      </c>
      <c r="AN10">
        <v>0</v>
      </c>
      <c r="AO10">
        <v>0</v>
      </c>
      <c r="AP10">
        <v>0.29259198914631596</v>
      </c>
      <c r="AQ10">
        <v>0</v>
      </c>
      <c r="AR10">
        <v>2.2414551012314758</v>
      </c>
      <c r="AS10">
        <v>2.6628851575871422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24.437055509714199</v>
      </c>
      <c r="BB10">
        <f t="shared" si="0"/>
        <v>560.18149735426221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85.85908832547301</v>
      </c>
      <c r="L11">
        <v>20.193948019867495</v>
      </c>
      <c r="M11">
        <v>0</v>
      </c>
      <c r="N11">
        <v>29.597211675965603</v>
      </c>
      <c r="O11">
        <v>49.663484030010515</v>
      </c>
      <c r="P11">
        <v>58.019229301753377</v>
      </c>
      <c r="Q11">
        <v>2.8373254695205521</v>
      </c>
      <c r="R11">
        <v>4.9577604014652952</v>
      </c>
      <c r="S11">
        <v>3.0899811727526019</v>
      </c>
      <c r="T11">
        <v>0</v>
      </c>
      <c r="U11">
        <v>275.57810989155439</v>
      </c>
      <c r="V11">
        <v>0</v>
      </c>
      <c r="W11">
        <v>11.508180522261899</v>
      </c>
      <c r="X11">
        <v>24.963118421055501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0.64867787160808899</v>
      </c>
      <c r="AM11">
        <v>0</v>
      </c>
      <c r="AN11">
        <v>0</v>
      </c>
      <c r="AO11">
        <v>0</v>
      </c>
      <c r="AP11">
        <v>0.29259198914631596</v>
      </c>
      <c r="AQ11">
        <v>0</v>
      </c>
      <c r="AR11">
        <v>7.0045470256731361</v>
      </c>
      <c r="AS11">
        <v>2.6628851575871422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24.678898594498992</v>
      </c>
      <c r="BB11">
        <f t="shared" si="0"/>
        <v>565.72537400117096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85.869320366394859</v>
      </c>
      <c r="L12">
        <v>20.193948019867495</v>
      </c>
      <c r="M12">
        <v>0</v>
      </c>
      <c r="N12">
        <v>29.597211675965603</v>
      </c>
      <c r="O12">
        <v>49.663484030010515</v>
      </c>
      <c r="P12">
        <v>58.019229301753377</v>
      </c>
      <c r="Q12">
        <v>2.8373254695205521</v>
      </c>
      <c r="R12">
        <v>4.9577604014652952</v>
      </c>
      <c r="S12">
        <v>3.0899811727526019</v>
      </c>
      <c r="T12">
        <v>0</v>
      </c>
      <c r="U12">
        <v>275.57810989155439</v>
      </c>
      <c r="V12">
        <v>0</v>
      </c>
      <c r="W12">
        <v>11.508180522261899</v>
      </c>
      <c r="X12">
        <v>24.963118421055501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0.64867787160808899</v>
      </c>
      <c r="AM12">
        <v>0</v>
      </c>
      <c r="AN12">
        <v>0</v>
      </c>
      <c r="AO12">
        <v>0</v>
      </c>
      <c r="AP12">
        <v>0.29259198914631596</v>
      </c>
      <c r="AQ12">
        <v>0</v>
      </c>
      <c r="AR12">
        <v>7.0045470256731361</v>
      </c>
      <c r="AS12">
        <v>2.6628851575871422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24.679326293809527</v>
      </c>
      <c r="BB12">
        <f t="shared" si="0"/>
        <v>565.73517834278221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85.85908832547301</v>
      </c>
      <c r="L13">
        <v>20.193948019867495</v>
      </c>
      <c r="M13">
        <v>0</v>
      </c>
      <c r="N13">
        <v>29.597211675965603</v>
      </c>
      <c r="O13">
        <v>49.663484030010515</v>
      </c>
      <c r="P13">
        <v>58.019229301753377</v>
      </c>
      <c r="Q13">
        <v>2.9107425380922565</v>
      </c>
      <c r="R13">
        <v>4.9577604014652952</v>
      </c>
      <c r="S13">
        <v>3.2781287567141972</v>
      </c>
      <c r="T13">
        <v>0</v>
      </c>
      <c r="U13">
        <v>275.57810989155439</v>
      </c>
      <c r="V13">
        <v>0</v>
      </c>
      <c r="W13">
        <v>11.508180522261899</v>
      </c>
      <c r="X13">
        <v>24.963118421055501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0.29259198914631596</v>
      </c>
      <c r="AQ13">
        <v>0</v>
      </c>
      <c r="AR13">
        <v>2.2414551012314758</v>
      </c>
      <c r="AS13">
        <v>4.23330470465456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24.556378291600637</v>
      </c>
      <c r="BB13">
        <f t="shared" si="0"/>
        <v>562.91678657922841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85.869320366394859</v>
      </c>
      <c r="L14">
        <v>20.193948019867495</v>
      </c>
      <c r="M14">
        <v>0</v>
      </c>
      <c r="N14">
        <v>29.597211675965603</v>
      </c>
      <c r="O14">
        <v>49.663484030010515</v>
      </c>
      <c r="P14">
        <v>58.019229301753377</v>
      </c>
      <c r="Q14">
        <v>2.9107425380922565</v>
      </c>
      <c r="R14">
        <v>4.9577604014652952</v>
      </c>
      <c r="S14">
        <v>3.2781287567141972</v>
      </c>
      <c r="T14">
        <v>0</v>
      </c>
      <c r="U14">
        <v>275.57810989155439</v>
      </c>
      <c r="V14">
        <v>0</v>
      </c>
      <c r="W14">
        <v>11.508180522261899</v>
      </c>
      <c r="X14">
        <v>24.963118421055501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0.29259198914631596</v>
      </c>
      <c r="AQ14">
        <v>0</v>
      </c>
      <c r="AR14">
        <v>2.2414551012314758</v>
      </c>
      <c r="AS14">
        <v>4.23330470465456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24.556805990911172</v>
      </c>
      <c r="BB14">
        <f t="shared" si="0"/>
        <v>562.92659092083966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85.85908832547301</v>
      </c>
      <c r="L15">
        <v>20.194270983458363</v>
      </c>
      <c r="M15">
        <v>0</v>
      </c>
      <c r="N15">
        <v>29.597211675965603</v>
      </c>
      <c r="O15">
        <v>49.663484030010515</v>
      </c>
      <c r="P15">
        <v>58.019229301753377</v>
      </c>
      <c r="Q15">
        <v>2.9107425380922565</v>
      </c>
      <c r="R15">
        <v>4.9577604014652952</v>
      </c>
      <c r="S15">
        <v>3.2781287567141972</v>
      </c>
      <c r="T15">
        <v>0</v>
      </c>
      <c r="U15">
        <v>275.57810989155439</v>
      </c>
      <c r="V15">
        <v>0</v>
      </c>
      <c r="W15">
        <v>4.9940878277204535</v>
      </c>
      <c r="X15">
        <v>11.991600086128166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0.29259198914631596</v>
      </c>
      <c r="AQ15">
        <v>0</v>
      </c>
      <c r="AR15">
        <v>2.8018188102692543</v>
      </c>
      <c r="AS15">
        <v>4.23330470465456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23.765316453484722</v>
      </c>
      <c r="BB15">
        <f t="shared" si="0"/>
        <v>544.78292406050423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85.869320366394859</v>
      </c>
      <c r="L16">
        <v>20.194270983458363</v>
      </c>
      <c r="M16">
        <v>0</v>
      </c>
      <c r="N16">
        <v>29.597211675965603</v>
      </c>
      <c r="O16">
        <v>49.663484030010515</v>
      </c>
      <c r="P16">
        <v>58.019229301753377</v>
      </c>
      <c r="Q16">
        <v>2.9107425380922565</v>
      </c>
      <c r="R16">
        <v>4.9577604014652952</v>
      </c>
      <c r="S16">
        <v>3.2781287567141972</v>
      </c>
      <c r="T16">
        <v>0</v>
      </c>
      <c r="U16">
        <v>275.57810989155439</v>
      </c>
      <c r="V16">
        <v>0</v>
      </c>
      <c r="W16">
        <v>4.9940878277204535</v>
      </c>
      <c r="X16">
        <v>11.991600086128166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0.29259198914631596</v>
      </c>
      <c r="AQ16">
        <v>0</v>
      </c>
      <c r="AR16">
        <v>2.8018188102692543</v>
      </c>
      <c r="AS16">
        <v>4.23330470465456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23.765744152795257</v>
      </c>
      <c r="BB16">
        <f t="shared" si="0"/>
        <v>544.79272840211547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82.384885471654513</v>
      </c>
      <c r="L17">
        <v>20.194270983458363</v>
      </c>
      <c r="M17">
        <v>0</v>
      </c>
      <c r="N17">
        <v>29.597211675965603</v>
      </c>
      <c r="O17">
        <v>49.663484030010515</v>
      </c>
      <c r="P17">
        <v>58.019229301753377</v>
      </c>
      <c r="Q17">
        <v>2.9107425380922565</v>
      </c>
      <c r="R17">
        <v>4.1753052065410987</v>
      </c>
      <c r="S17">
        <v>3.2781287567141972</v>
      </c>
      <c r="T17">
        <v>0</v>
      </c>
      <c r="U17">
        <v>275.57810989155439</v>
      </c>
      <c r="V17">
        <v>0</v>
      </c>
      <c r="W17">
        <v>4.9940878277204535</v>
      </c>
      <c r="X17">
        <v>10.531969070982496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0.64867787160808899</v>
      </c>
      <c r="AM17">
        <v>0</v>
      </c>
      <c r="AN17">
        <v>0</v>
      </c>
      <c r="AO17">
        <v>0</v>
      </c>
      <c r="AP17">
        <v>0.29259198914631596</v>
      </c>
      <c r="AQ17">
        <v>0</v>
      </c>
      <c r="AR17">
        <v>2.8018188102692543</v>
      </c>
      <c r="AS17">
        <v>2.6628851575871422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23.460732033546776</v>
      </c>
      <c r="BB17">
        <f t="shared" si="0"/>
        <v>537.80079986948635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82.397608916339337</v>
      </c>
      <c r="L18">
        <v>20.194270983458363</v>
      </c>
      <c r="M18">
        <v>0</v>
      </c>
      <c r="N18">
        <v>29.597211675965603</v>
      </c>
      <c r="O18">
        <v>49.663484030010515</v>
      </c>
      <c r="P18">
        <v>58.019229301753377</v>
      </c>
      <c r="Q18">
        <v>2.9107425380922565</v>
      </c>
      <c r="R18">
        <v>4.1753052065410987</v>
      </c>
      <c r="S18">
        <v>3.2781287567141972</v>
      </c>
      <c r="T18">
        <v>0</v>
      </c>
      <c r="U18">
        <v>275.57810989155439</v>
      </c>
      <c r="V18">
        <v>0</v>
      </c>
      <c r="W18">
        <v>4.9940878277204535</v>
      </c>
      <c r="X18">
        <v>11.991957532936343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0.64867787160808899</v>
      </c>
      <c r="AM18">
        <v>0</v>
      </c>
      <c r="AN18">
        <v>0</v>
      </c>
      <c r="AO18">
        <v>0</v>
      </c>
      <c r="AP18">
        <v>0.29259198914631596</v>
      </c>
      <c r="AQ18">
        <v>0</v>
      </c>
      <c r="AR18">
        <v>2.8018188102692543</v>
      </c>
      <c r="AS18">
        <v>2.6628851575871422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23.522291391244266</v>
      </c>
      <c r="BB18">
        <f t="shared" si="0"/>
        <v>539.21195241842759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82.384885471654513</v>
      </c>
      <c r="L19">
        <v>20.194270983458363</v>
      </c>
      <c r="M19">
        <v>0</v>
      </c>
      <c r="N19">
        <v>29.597211675965603</v>
      </c>
      <c r="O19">
        <v>49.663484030010515</v>
      </c>
      <c r="P19">
        <v>58.019229301753377</v>
      </c>
      <c r="Q19">
        <v>2.9107425380922565</v>
      </c>
      <c r="R19">
        <v>4.1753052065410987</v>
      </c>
      <c r="S19">
        <v>3.2781287567141972</v>
      </c>
      <c r="T19">
        <v>0</v>
      </c>
      <c r="U19">
        <v>275.57810989155439</v>
      </c>
      <c r="V19">
        <v>0</v>
      </c>
      <c r="W19">
        <v>4.9940878277204535</v>
      </c>
      <c r="X19">
        <v>11.991957532936343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0.64867787160808899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2.8018188102692543</v>
      </c>
      <c r="AS19">
        <v>2.6628851575871422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23.521759551256451</v>
      </c>
      <c r="BB19">
        <f t="shared" si="0"/>
        <v>539.19976081373056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82.397608916339337</v>
      </c>
      <c r="L20">
        <v>20.194270983458363</v>
      </c>
      <c r="M20">
        <v>0</v>
      </c>
      <c r="N20">
        <v>29.597211675965603</v>
      </c>
      <c r="O20">
        <v>49.663484030010515</v>
      </c>
      <c r="P20">
        <v>58.019229301753377</v>
      </c>
      <c r="Q20">
        <v>2.9107425380922565</v>
      </c>
      <c r="R20">
        <v>4.1753052065410987</v>
      </c>
      <c r="S20">
        <v>3.2781287567141972</v>
      </c>
      <c r="T20">
        <v>0</v>
      </c>
      <c r="U20">
        <v>275.57810989155439</v>
      </c>
      <c r="V20">
        <v>0</v>
      </c>
      <c r="W20">
        <v>4.9940878277204535</v>
      </c>
      <c r="X20">
        <v>11.991957532936343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0.64867787160808899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2.8018188102692543</v>
      </c>
      <c r="AS20">
        <v>2.6628851575871422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23.522291391244266</v>
      </c>
      <c r="BB20">
        <f t="shared" si="0"/>
        <v>539.21195241842759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82.384885471654513</v>
      </c>
      <c r="L21">
        <v>19.985388781937857</v>
      </c>
      <c r="M21">
        <v>0</v>
      </c>
      <c r="N21">
        <v>29.597211675965603</v>
      </c>
      <c r="O21">
        <v>49.663484030010515</v>
      </c>
      <c r="P21">
        <v>58.019229301753377</v>
      </c>
      <c r="Q21">
        <v>2.8373254695205521</v>
      </c>
      <c r="R21">
        <v>4.1756647227321411</v>
      </c>
      <c r="S21">
        <v>3.0899811727526019</v>
      </c>
      <c r="T21">
        <v>0</v>
      </c>
      <c r="U21">
        <v>275.57810989155439</v>
      </c>
      <c r="V21">
        <v>0</v>
      </c>
      <c r="W21">
        <v>4.9940878277204535</v>
      </c>
      <c r="X21">
        <v>11.991957532936343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0.64867787160808899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2.8018188102692543</v>
      </c>
      <c r="AS21">
        <v>2.6628851575871422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23.502109900533789</v>
      </c>
      <c r="BB21">
        <f t="shared" si="0"/>
        <v>538.74932312659041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82.397608916339337</v>
      </c>
      <c r="L22">
        <v>19.985388781937857</v>
      </c>
      <c r="M22">
        <v>0</v>
      </c>
      <c r="N22">
        <v>29.597211675965603</v>
      </c>
      <c r="O22">
        <v>49.663484030010515</v>
      </c>
      <c r="P22">
        <v>58.019229301753377</v>
      </c>
      <c r="Q22">
        <v>2.8373254695205521</v>
      </c>
      <c r="R22">
        <v>4.1756647227321411</v>
      </c>
      <c r="S22">
        <v>3.0899811727526019</v>
      </c>
      <c r="T22">
        <v>0</v>
      </c>
      <c r="U22">
        <v>275.57810989155439</v>
      </c>
      <c r="V22">
        <v>0</v>
      </c>
      <c r="W22">
        <v>4.9940878277204535</v>
      </c>
      <c r="X22">
        <v>11.991957532936343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0.72833100532247963</v>
      </c>
      <c r="AI22">
        <v>0</v>
      </c>
      <c r="AJ22">
        <v>0</v>
      </c>
      <c r="AK22">
        <v>13.528133319974954</v>
      </c>
      <c r="AL22">
        <v>0.64867787160808899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2.8018188102692543</v>
      </c>
      <c r="AS22">
        <v>2.6628851575871422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23.533085976544079</v>
      </c>
      <c r="BB22">
        <f t="shared" si="0"/>
        <v>539.45940150058755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79.932536676066178</v>
      </c>
      <c r="L23">
        <v>19.985284507208885</v>
      </c>
      <c r="M23">
        <v>0</v>
      </c>
      <c r="N23">
        <v>29.597211675965603</v>
      </c>
      <c r="O23">
        <v>49.663484030010515</v>
      </c>
      <c r="P23">
        <v>58.019229301753377</v>
      </c>
      <c r="Q23">
        <v>1.0019479253366865</v>
      </c>
      <c r="R23">
        <v>2.7138927346572985</v>
      </c>
      <c r="S23">
        <v>2.0033918874797245</v>
      </c>
      <c r="T23">
        <v>0</v>
      </c>
      <c r="U23">
        <v>275.57810989155439</v>
      </c>
      <c r="V23">
        <v>1.9290252480328083</v>
      </c>
      <c r="W23">
        <v>6.7937415682421785</v>
      </c>
      <c r="X23">
        <v>19.911022629029322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4.8555407276142768</v>
      </c>
      <c r="AI23">
        <v>0</v>
      </c>
      <c r="AJ23">
        <v>0</v>
      </c>
      <c r="AK23">
        <v>13.528133319974954</v>
      </c>
      <c r="AL23">
        <v>0.64867787160808899</v>
      </c>
      <c r="AM23">
        <v>0</v>
      </c>
      <c r="AN23">
        <v>0</v>
      </c>
      <c r="AO23">
        <v>0</v>
      </c>
      <c r="AP23">
        <v>0.29259198914631596</v>
      </c>
      <c r="AQ23">
        <v>0</v>
      </c>
      <c r="AR23">
        <v>2.8018188102692543</v>
      </c>
      <c r="AS23">
        <v>2.6628851575871422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23.906194384774238</v>
      </c>
      <c r="BB23">
        <f t="shared" si="0"/>
        <v>548.01233156676278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79.932536676066178</v>
      </c>
      <c r="L24">
        <v>19.985284507208885</v>
      </c>
      <c r="M24">
        <v>0</v>
      </c>
      <c r="N24">
        <v>29.597211675965603</v>
      </c>
      <c r="O24">
        <v>49.663484030010515</v>
      </c>
      <c r="P24">
        <v>58.019229301753377</v>
      </c>
      <c r="Q24">
        <v>1.0019479253366865</v>
      </c>
      <c r="R24">
        <v>3.9965231324426274</v>
      </c>
      <c r="S24">
        <v>2.0033918874797245</v>
      </c>
      <c r="T24">
        <v>0</v>
      </c>
      <c r="U24">
        <v>275.57810989155439</v>
      </c>
      <c r="V24">
        <v>3.7840541843575157</v>
      </c>
      <c r="W24">
        <v>10.465846873384299</v>
      </c>
      <c r="X24">
        <v>24.420623293349365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4.8555407276142768</v>
      </c>
      <c r="AI24">
        <v>0</v>
      </c>
      <c r="AJ24">
        <v>0</v>
      </c>
      <c r="AK24">
        <v>13.528133319974954</v>
      </c>
      <c r="AL24">
        <v>0.64867787160808899</v>
      </c>
      <c r="AM24">
        <v>0</v>
      </c>
      <c r="AN24">
        <v>0</v>
      </c>
      <c r="AO24">
        <v>0</v>
      </c>
      <c r="AP24">
        <v>0.29259198914631596</v>
      </c>
      <c r="AQ24">
        <v>0</v>
      </c>
      <c r="AR24">
        <v>2.8018188102692543</v>
      </c>
      <c r="AS24">
        <v>2.6628851575871422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24.379343854463556</v>
      </c>
      <c r="BB24">
        <f t="shared" si="0"/>
        <v>558.85854740064588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164.42750881835417</v>
      </c>
      <c r="L25">
        <v>19.985238481413347</v>
      </c>
      <c r="M25">
        <v>0</v>
      </c>
      <c r="N25">
        <v>29.597211675965603</v>
      </c>
      <c r="O25">
        <v>49.663484030010515</v>
      </c>
      <c r="P25">
        <v>58.014056864443774</v>
      </c>
      <c r="Q25">
        <v>5.4771395767971685</v>
      </c>
      <c r="R25">
        <v>10.591672052434324</v>
      </c>
      <c r="S25">
        <v>6.6023889818463299</v>
      </c>
      <c r="T25">
        <v>0</v>
      </c>
      <c r="U25">
        <v>275.57810989155439</v>
      </c>
      <c r="V25">
        <v>4.6079095526334095</v>
      </c>
      <c r="W25">
        <v>10.94573753458379</v>
      </c>
      <c r="X25">
        <v>24.963663023240269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4.8555407276142768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1.4304502254226674</v>
      </c>
      <c r="AQ25">
        <v>0</v>
      </c>
      <c r="AR25">
        <v>2.8018188102692543</v>
      </c>
      <c r="AS25">
        <v>2.6628851575871422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28.690751991702474</v>
      </c>
      <c r="BB25">
        <f t="shared" si="0"/>
        <v>657.69087460405126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164.5370134975301</v>
      </c>
      <c r="L26">
        <v>65.06971077114099</v>
      </c>
      <c r="M26">
        <v>0</v>
      </c>
      <c r="N26">
        <v>29.597211675965603</v>
      </c>
      <c r="O26">
        <v>49.663484030010515</v>
      </c>
      <c r="P26">
        <v>58.014056864443774</v>
      </c>
      <c r="Q26">
        <v>5.4771395767971685</v>
      </c>
      <c r="R26">
        <v>10.591672052434324</v>
      </c>
      <c r="S26">
        <v>6.6023889818463299</v>
      </c>
      <c r="T26">
        <v>0</v>
      </c>
      <c r="U26">
        <v>275.57810989155439</v>
      </c>
      <c r="V26">
        <v>4.6079095526334095</v>
      </c>
      <c r="W26">
        <v>10.94573753458379</v>
      </c>
      <c r="X26">
        <v>24.963663023240269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4.8555407276142768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1.4304502254226674</v>
      </c>
      <c r="AQ26">
        <v>0</v>
      </c>
      <c r="AR26">
        <v>2.8018188102692543</v>
      </c>
      <c r="AS26">
        <v>2.6628851575871422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30.634966402307686</v>
      </c>
      <c r="BB26">
        <f t="shared" si="0"/>
        <v>702.25896666725453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149.09406206870872</v>
      </c>
      <c r="L27">
        <v>64.965520845590916</v>
      </c>
      <c r="M27">
        <v>0</v>
      </c>
      <c r="N27">
        <v>29.597211675965603</v>
      </c>
      <c r="O27">
        <v>49.663484030010515</v>
      </c>
      <c r="P27">
        <v>58.014056864443774</v>
      </c>
      <c r="Q27">
        <v>5.4774399562739466</v>
      </c>
      <c r="R27">
        <v>10.216737529078751</v>
      </c>
      <c r="S27">
        <v>6.1399884224007621</v>
      </c>
      <c r="T27">
        <v>0</v>
      </c>
      <c r="U27">
        <v>275.57810989155439</v>
      </c>
      <c r="V27">
        <v>4.6016725444837752</v>
      </c>
      <c r="W27">
        <v>10.477354365937483</v>
      </c>
      <c r="X27">
        <v>24.963663023240269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1.4304502254226674</v>
      </c>
      <c r="AQ27">
        <v>0</v>
      </c>
      <c r="AR27">
        <v>2.2414551012314758</v>
      </c>
      <c r="AS27">
        <v>2.6628851575871422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30.038227195388036</v>
      </c>
      <c r="BB27">
        <f t="shared" si="0"/>
        <v>688.57964829236448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164.53907030351155</v>
      </c>
      <c r="L28">
        <v>65.288133098519054</v>
      </c>
      <c r="M28">
        <v>0</v>
      </c>
      <c r="N28">
        <v>29.597211675965603</v>
      </c>
      <c r="O28">
        <v>49.663484030010515</v>
      </c>
      <c r="P28">
        <v>58.014056864443774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275.57810989155439</v>
      </c>
      <c r="V28">
        <v>4.6016725444837752</v>
      </c>
      <c r="W28">
        <v>10.477354365937483</v>
      </c>
      <c r="X28">
        <v>24.963663023240269</v>
      </c>
      <c r="Y28">
        <v>0</v>
      </c>
      <c r="Z28">
        <v>0</v>
      </c>
      <c r="AA28">
        <v>0</v>
      </c>
      <c r="AB28">
        <v>0.85706783719474</v>
      </c>
      <c r="AC28">
        <v>0</v>
      </c>
      <c r="AD28">
        <v>2.2383418369860153</v>
      </c>
      <c r="AE28">
        <v>4.2186547783343773</v>
      </c>
      <c r="AF28">
        <v>0</v>
      </c>
      <c r="AG28">
        <v>0</v>
      </c>
      <c r="AH28">
        <v>10.924966637132124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1.4304502254226674</v>
      </c>
      <c r="AQ28">
        <v>0</v>
      </c>
      <c r="AR28">
        <v>2.2414551012314758</v>
      </c>
      <c r="AS28">
        <v>2.6628851575871422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31.105534920076668</v>
      </c>
      <c r="BB28">
        <f t="shared" si="0"/>
        <v>713.04601819180573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65.288133098519054</v>
      </c>
      <c r="M29">
        <v>0</v>
      </c>
      <c r="N29">
        <v>29.597211675965603</v>
      </c>
      <c r="O29">
        <v>49.663484030010515</v>
      </c>
      <c r="P29">
        <v>58.014056864443774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275.57810989155439</v>
      </c>
      <c r="V29">
        <v>4.6016725444837752</v>
      </c>
      <c r="W29">
        <v>10.477354365937483</v>
      </c>
      <c r="X29">
        <v>24.963663023240269</v>
      </c>
      <c r="Y29">
        <v>0</v>
      </c>
      <c r="Z29">
        <v>0.27916672928407427</v>
      </c>
      <c r="AA29">
        <v>0</v>
      </c>
      <c r="AB29">
        <v>3.3597059837194743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0.64867787160808899</v>
      </c>
      <c r="AM29">
        <v>0</v>
      </c>
      <c r="AN29">
        <v>0</v>
      </c>
      <c r="AO29">
        <v>0</v>
      </c>
      <c r="AP29">
        <v>0.58518424337299091</v>
      </c>
      <c r="AQ29">
        <v>0</v>
      </c>
      <c r="AR29">
        <v>2.2414551012314758</v>
      </c>
      <c r="AS29">
        <v>2.6628851575871422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31.737679305160285</v>
      </c>
      <c r="BB29">
        <f t="shared" si="0"/>
        <v>727.53694522020567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65.288133098519054</v>
      </c>
      <c r="M30">
        <v>0</v>
      </c>
      <c r="N30">
        <v>29.597211675965603</v>
      </c>
      <c r="O30">
        <v>49.663484030010515</v>
      </c>
      <c r="P30">
        <v>58.014056864443774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275.57810989155439</v>
      </c>
      <c r="V30">
        <v>4.6016725444837752</v>
      </c>
      <c r="W30">
        <v>10.477354365937483</v>
      </c>
      <c r="X30">
        <v>24.963663023240269</v>
      </c>
      <c r="Y30">
        <v>0</v>
      </c>
      <c r="Z30">
        <v>1.8145837403464828</v>
      </c>
      <c r="AA30">
        <v>0.96236390523898974</v>
      </c>
      <c r="AB30">
        <v>6.7536946499686916</v>
      </c>
      <c r="AC30">
        <v>4.9763676361928617</v>
      </c>
      <c r="AD30">
        <v>4.6801694368607789</v>
      </c>
      <c r="AE30">
        <v>12.695514183886454</v>
      </c>
      <c r="AF30">
        <v>0</v>
      </c>
      <c r="AG30">
        <v>0</v>
      </c>
      <c r="AH30">
        <v>23.986371132122731</v>
      </c>
      <c r="AI30">
        <v>0.98091210519724459</v>
      </c>
      <c r="AJ30">
        <v>0</v>
      </c>
      <c r="AK30">
        <v>13.528133319974954</v>
      </c>
      <c r="AL30">
        <v>0.64867787160808899</v>
      </c>
      <c r="AM30">
        <v>1.340569592569401</v>
      </c>
      <c r="AN30">
        <v>0</v>
      </c>
      <c r="AO30">
        <v>0</v>
      </c>
      <c r="AP30">
        <v>0.58518424337299091</v>
      </c>
      <c r="AQ30">
        <v>0</v>
      </c>
      <c r="AR30">
        <v>2.8018188102692543</v>
      </c>
      <c r="AS30">
        <v>2.6628851575871422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32.763599344301134</v>
      </c>
      <c r="BB30">
        <f t="shared" si="0"/>
        <v>751.05456678730582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65.287760567453518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5.4350097608756531</v>
      </c>
      <c r="R31">
        <v>10.874962068790408</v>
      </c>
      <c r="S31">
        <v>6.7512392981511447</v>
      </c>
      <c r="T31">
        <v>0</v>
      </c>
      <c r="U31">
        <v>275.57810989155439</v>
      </c>
      <c r="V31">
        <v>4.6016725444837752</v>
      </c>
      <c r="W31">
        <v>10.625019320447201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4.9763676361928617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0.64867787160808899</v>
      </c>
      <c r="AM31">
        <v>2.7016580361093712</v>
      </c>
      <c r="AN31">
        <v>0</v>
      </c>
      <c r="AO31">
        <v>0</v>
      </c>
      <c r="AP31">
        <v>0.58518424337299091</v>
      </c>
      <c r="AQ31">
        <v>0</v>
      </c>
      <c r="AR31">
        <v>7.0045470256731361</v>
      </c>
      <c r="AS31">
        <v>4.23330470465456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33.887932699164203</v>
      </c>
      <c r="BB31">
        <f t="shared" si="0"/>
        <v>776.82816058227661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65.287760567453518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5.4300878224775841</v>
      </c>
      <c r="R32">
        <v>10.874962068790408</v>
      </c>
      <c r="S32">
        <v>6.7512392981511447</v>
      </c>
      <c r="T32">
        <v>0</v>
      </c>
      <c r="U32">
        <v>275.57810989155439</v>
      </c>
      <c r="V32">
        <v>4.6016725444837752</v>
      </c>
      <c r="W32">
        <v>10.634200580785567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3.2433898881149434</v>
      </c>
      <c r="AM32">
        <v>4.0627467386766849</v>
      </c>
      <c r="AN32">
        <v>0</v>
      </c>
      <c r="AO32">
        <v>0</v>
      </c>
      <c r="AP32">
        <v>0.58518424337299091</v>
      </c>
      <c r="AQ32">
        <v>0</v>
      </c>
      <c r="AR32">
        <v>7.0045470256731361</v>
      </c>
      <c r="AS32">
        <v>4.23330470465456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34.28146549658252</v>
      </c>
      <c r="BB32">
        <f t="shared" si="0"/>
        <v>785.84928801017645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65.287760567453518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5.4283940930640897</v>
      </c>
      <c r="R33">
        <v>10.874962068790408</v>
      </c>
      <c r="S33">
        <v>6.7512392981511447</v>
      </c>
      <c r="T33">
        <v>0</v>
      </c>
      <c r="U33">
        <v>275.57810989155439</v>
      </c>
      <c r="V33">
        <v>4.6016725444837752</v>
      </c>
      <c r="W33">
        <v>10.634200580785567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10.172450043397493</v>
      </c>
      <c r="AM33">
        <v>4.0627467386766849</v>
      </c>
      <c r="AN33">
        <v>0</v>
      </c>
      <c r="AO33">
        <v>0</v>
      </c>
      <c r="AP33">
        <v>0.48765349196409929</v>
      </c>
      <c r="AQ33">
        <v>0</v>
      </c>
      <c r="AR33">
        <v>2.8018188102692543</v>
      </c>
      <c r="AS33">
        <v>2.6628851575871422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34.325635051303657</v>
      </c>
      <c r="BB33">
        <f t="shared" si="0"/>
        <v>786.8618063674445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65.287760567453518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5.4283940930640897</v>
      </c>
      <c r="R34">
        <v>10.874962068790408</v>
      </c>
      <c r="S34">
        <v>6.7512392981511447</v>
      </c>
      <c r="T34">
        <v>0</v>
      </c>
      <c r="U34">
        <v>275.57810989155439</v>
      </c>
      <c r="V34">
        <v>4.6016725444837752</v>
      </c>
      <c r="W34">
        <v>10.634200580785567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10.172450043397493</v>
      </c>
      <c r="AM34">
        <v>4.0627467386766849</v>
      </c>
      <c r="AN34">
        <v>0</v>
      </c>
      <c r="AO34">
        <v>0</v>
      </c>
      <c r="AP34">
        <v>0.48765349196409929</v>
      </c>
      <c r="AQ34">
        <v>0</v>
      </c>
      <c r="AR34">
        <v>1.6810913921936963</v>
      </c>
      <c r="AS34">
        <v>2.6628851575871422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34.278788645228104</v>
      </c>
      <c r="BB34">
        <f t="shared" si="0"/>
        <v>785.78792535544437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65.287760567453518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5.4283940930640897</v>
      </c>
      <c r="R35">
        <v>10.874962068790408</v>
      </c>
      <c r="S35">
        <v>6.7512392981511447</v>
      </c>
      <c r="T35">
        <v>0</v>
      </c>
      <c r="U35">
        <v>275.57810989155439</v>
      </c>
      <c r="V35">
        <v>4.6016725444837752</v>
      </c>
      <c r="W35">
        <v>10.916301398455438</v>
      </c>
      <c r="X35">
        <v>24.963663023240269</v>
      </c>
      <c r="Y35">
        <v>0</v>
      </c>
      <c r="Z35">
        <v>3.3220840784804837</v>
      </c>
      <c r="AA35">
        <v>7.131116270089751</v>
      </c>
      <c r="AB35">
        <v>6.774264207889793</v>
      </c>
      <c r="AC35">
        <v>7.4571923453350024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10.172450043397493</v>
      </c>
      <c r="AM35">
        <v>2.7016580361093712</v>
      </c>
      <c r="AN35">
        <v>0</v>
      </c>
      <c r="AO35">
        <v>0</v>
      </c>
      <c r="AP35">
        <v>0.48765349196409929</v>
      </c>
      <c r="AQ35">
        <v>0</v>
      </c>
      <c r="AR35">
        <v>1.6810913921936963</v>
      </c>
      <c r="AS35">
        <v>2.6628851575871422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34.233500247590122</v>
      </c>
      <c r="BB35">
        <f t="shared" si="0"/>
        <v>784.74975926413572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65.287760567453518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5.4283940930640897</v>
      </c>
      <c r="R36">
        <v>10.874962068790408</v>
      </c>
      <c r="S36">
        <v>6.7512392981511447</v>
      </c>
      <c r="T36">
        <v>0</v>
      </c>
      <c r="U36">
        <v>275.57810989155439</v>
      </c>
      <c r="V36">
        <v>4.6016725444837752</v>
      </c>
      <c r="W36">
        <v>10.937456972411411</v>
      </c>
      <c r="X36">
        <v>24.963663023240269</v>
      </c>
      <c r="Y36">
        <v>0</v>
      </c>
      <c r="Z36">
        <v>3.3220840784804837</v>
      </c>
      <c r="AA36">
        <v>4.5110805572949273</v>
      </c>
      <c r="AB36">
        <v>6.774264207889793</v>
      </c>
      <c r="AC36">
        <v>7.4571923453350024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10.172450043397493</v>
      </c>
      <c r="AM36">
        <v>1.3542488265497807</v>
      </c>
      <c r="AN36">
        <v>0</v>
      </c>
      <c r="AO36">
        <v>0</v>
      </c>
      <c r="AP36">
        <v>0.48765349196409929</v>
      </c>
      <c r="AQ36">
        <v>0</v>
      </c>
      <c r="AR36">
        <v>1.6810913921936963</v>
      </c>
      <c r="AS36">
        <v>2.6628851575871422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34.05332324024041</v>
      </c>
      <c r="BB36">
        <f t="shared" si="0"/>
        <v>780.61948155020036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65.287760567453518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5.5739335688940566</v>
      </c>
      <c r="R37">
        <v>10.874962068790408</v>
      </c>
      <c r="S37">
        <v>6.7512392981511447</v>
      </c>
      <c r="T37">
        <v>0</v>
      </c>
      <c r="U37">
        <v>275.57810989155439</v>
      </c>
      <c r="V37">
        <v>4.6016725444837752</v>
      </c>
      <c r="W37">
        <v>10.937456972411411</v>
      </c>
      <c r="X37">
        <v>24.963663023240269</v>
      </c>
      <c r="Y37">
        <v>0</v>
      </c>
      <c r="Z37">
        <v>1.8145837403464828</v>
      </c>
      <c r="AA37">
        <v>0.96236390523898974</v>
      </c>
      <c r="AB37">
        <v>6.7536946499686916</v>
      </c>
      <c r="AC37">
        <v>4.9763676361928617</v>
      </c>
      <c r="AD37">
        <v>7.0202541552911697</v>
      </c>
      <c r="AE37">
        <v>8.4373095566687546</v>
      </c>
      <c r="AF37">
        <v>0</v>
      </c>
      <c r="AG37">
        <v>0</v>
      </c>
      <c r="AH37">
        <v>23.986371132122731</v>
      </c>
      <c r="AI37">
        <v>0.98091210519724459</v>
      </c>
      <c r="AJ37">
        <v>0</v>
      </c>
      <c r="AK37">
        <v>13.528133319974954</v>
      </c>
      <c r="AL37">
        <v>3.2433898881149434</v>
      </c>
      <c r="AM37">
        <v>0</v>
      </c>
      <c r="AN37">
        <v>0</v>
      </c>
      <c r="AO37">
        <v>0</v>
      </c>
      <c r="AP37">
        <v>0.48765349196409929</v>
      </c>
      <c r="AQ37">
        <v>0</v>
      </c>
      <c r="AR37">
        <v>2.8018188102692543</v>
      </c>
      <c r="AS37">
        <v>2.6628851575871422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32.893835253269408</v>
      </c>
      <c r="BB37">
        <f t="shared" si="0"/>
        <v>754.04002248044912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65.287760567453518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5.5739335688940566</v>
      </c>
      <c r="R38">
        <v>10.874962068790408</v>
      </c>
      <c r="S38">
        <v>6.7512392981511447</v>
      </c>
      <c r="T38">
        <v>0</v>
      </c>
      <c r="U38">
        <v>275.57810989155439</v>
      </c>
      <c r="V38">
        <v>4.6016725444837752</v>
      </c>
      <c r="W38">
        <v>10.937456972411411</v>
      </c>
      <c r="X38">
        <v>24.963663023240269</v>
      </c>
      <c r="Y38">
        <v>0</v>
      </c>
      <c r="Z38">
        <v>1.6632753412648715</v>
      </c>
      <c r="AA38">
        <v>0</v>
      </c>
      <c r="AB38">
        <v>6.7536946499686916</v>
      </c>
      <c r="AC38">
        <v>4.9763676361928617</v>
      </c>
      <c r="AD38">
        <v>4.6801694368607789</v>
      </c>
      <c r="AE38">
        <v>8.4373095566687546</v>
      </c>
      <c r="AF38">
        <v>0</v>
      </c>
      <c r="AG38">
        <v>0</v>
      </c>
      <c r="AH38">
        <v>17.989778349092049</v>
      </c>
      <c r="AI38">
        <v>0</v>
      </c>
      <c r="AJ38">
        <v>0</v>
      </c>
      <c r="AK38">
        <v>13.528133319974954</v>
      </c>
      <c r="AL38">
        <v>0.64867787160808899</v>
      </c>
      <c r="AM38">
        <v>0</v>
      </c>
      <c r="AN38">
        <v>0</v>
      </c>
      <c r="AO38">
        <v>0</v>
      </c>
      <c r="AP38">
        <v>0.48765349196409929</v>
      </c>
      <c r="AQ38">
        <v>0</v>
      </c>
      <c r="AR38">
        <v>7.0045470256731361</v>
      </c>
      <c r="AS38">
        <v>2.6628851575871422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32.525023582504382</v>
      </c>
      <c r="BB38">
        <f t="shared" si="0"/>
        <v>745.58558843913227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65.287760567453518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5.5739335688940566</v>
      </c>
      <c r="R39">
        <v>10.874962068790408</v>
      </c>
      <c r="S39">
        <v>6.7512392981511447</v>
      </c>
      <c r="T39">
        <v>0</v>
      </c>
      <c r="U39">
        <v>275.57810989155439</v>
      </c>
      <c r="V39">
        <v>4.6016725444837752</v>
      </c>
      <c r="W39">
        <v>10.937456972411411</v>
      </c>
      <c r="X39">
        <v>24.963663023240269</v>
      </c>
      <c r="Y39">
        <v>0</v>
      </c>
      <c r="Z39">
        <v>1.6632753412648715</v>
      </c>
      <c r="AA39">
        <v>0</v>
      </c>
      <c r="AB39">
        <v>6.7536946499686916</v>
      </c>
      <c r="AC39">
        <v>4.9763676361928617</v>
      </c>
      <c r="AD39">
        <v>2.3400847184303895</v>
      </c>
      <c r="AE39">
        <v>4.2186547783343773</v>
      </c>
      <c r="AF39">
        <v>0</v>
      </c>
      <c r="AG39">
        <v>0</v>
      </c>
      <c r="AH39">
        <v>11.993185566061365</v>
      </c>
      <c r="AI39">
        <v>0</v>
      </c>
      <c r="AJ39">
        <v>0</v>
      </c>
      <c r="AK39">
        <v>13.528133319974954</v>
      </c>
      <c r="AL39">
        <v>0.64867787160808899</v>
      </c>
      <c r="AM39">
        <v>0</v>
      </c>
      <c r="AN39">
        <v>0</v>
      </c>
      <c r="AO39">
        <v>0</v>
      </c>
      <c r="AP39">
        <v>0.48765349196409929</v>
      </c>
      <c r="AQ39">
        <v>0</v>
      </c>
      <c r="AR39">
        <v>7.0045470256731361</v>
      </c>
      <c r="AS39">
        <v>2.6628851575871422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32.000210693208942</v>
      </c>
      <c r="BB39">
        <f t="shared" si="0"/>
        <v>733.55506904863216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65.287760567453518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5.5739335688940566</v>
      </c>
      <c r="R40">
        <v>10.874962068790408</v>
      </c>
      <c r="S40">
        <v>6.7512392981511447</v>
      </c>
      <c r="T40">
        <v>0</v>
      </c>
      <c r="U40">
        <v>275.57810989155439</v>
      </c>
      <c r="V40">
        <v>4.6016725444837752</v>
      </c>
      <c r="W40">
        <v>10.937456972411411</v>
      </c>
      <c r="X40">
        <v>24.963663023240269</v>
      </c>
      <c r="Y40">
        <v>0</v>
      </c>
      <c r="Z40">
        <v>1.6632753412648715</v>
      </c>
      <c r="AA40">
        <v>0</v>
      </c>
      <c r="AB40">
        <v>6.7536946499686916</v>
      </c>
      <c r="AC40">
        <v>4.9763676361928617</v>
      </c>
      <c r="AD40">
        <v>2.3400847184303895</v>
      </c>
      <c r="AE40">
        <v>4.2186547783343773</v>
      </c>
      <c r="AF40">
        <v>0</v>
      </c>
      <c r="AG40">
        <v>0</v>
      </c>
      <c r="AH40">
        <v>11.993185566061365</v>
      </c>
      <c r="AI40">
        <v>0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0.48765349196409929</v>
      </c>
      <c r="AQ40">
        <v>0</v>
      </c>
      <c r="AR40">
        <v>2.8018188102692543</v>
      </c>
      <c r="AS40">
        <v>2.6628851575871422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31.824536653805062</v>
      </c>
      <c r="BB40">
        <f t="shared" si="0"/>
        <v>729.5280148726323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65.287760567453518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5.5739335688940566</v>
      </c>
      <c r="R41">
        <v>10.874962068790408</v>
      </c>
      <c r="S41">
        <v>6.7512392981511447</v>
      </c>
      <c r="T41">
        <v>0</v>
      </c>
      <c r="U41">
        <v>275.57810989155439</v>
      </c>
      <c r="V41">
        <v>4.6016725444837752</v>
      </c>
      <c r="W41">
        <v>10.937456972411411</v>
      </c>
      <c r="X41">
        <v>24.963663023240269</v>
      </c>
      <c r="Y41">
        <v>0</v>
      </c>
      <c r="Z41">
        <v>0.27916672928407427</v>
      </c>
      <c r="AA41">
        <v>0</v>
      </c>
      <c r="AB41">
        <v>6.7536946499686916</v>
      </c>
      <c r="AC41">
        <v>4.9763676361928617</v>
      </c>
      <c r="AD41">
        <v>0</v>
      </c>
      <c r="AE41">
        <v>1.9115780152369022</v>
      </c>
      <c r="AF41">
        <v>0</v>
      </c>
      <c r="AG41">
        <v>0</v>
      </c>
      <c r="AH41">
        <v>11.993185566061365</v>
      </c>
      <c r="AI41">
        <v>0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0.48765349196409929</v>
      </c>
      <c r="AQ41">
        <v>0</v>
      </c>
      <c r="AR41">
        <v>2.2414551012314758</v>
      </c>
      <c r="AS41">
        <v>2.6628851575871422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31.549006360858627</v>
      </c>
      <c r="BB41">
        <f t="shared" si="0"/>
        <v>723.2119113630323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65.287760567453518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5.5739335688940566</v>
      </c>
      <c r="R42">
        <v>10.874962068790408</v>
      </c>
      <c r="S42">
        <v>6.7512392981511447</v>
      </c>
      <c r="T42">
        <v>0</v>
      </c>
      <c r="U42">
        <v>275.57810989155439</v>
      </c>
      <c r="V42">
        <v>4.6016725444837752</v>
      </c>
      <c r="W42">
        <v>10.937456972411411</v>
      </c>
      <c r="X42">
        <v>24.963663023240269</v>
      </c>
      <c r="Y42">
        <v>0</v>
      </c>
      <c r="Z42">
        <v>0</v>
      </c>
      <c r="AA42">
        <v>0</v>
      </c>
      <c r="AB42">
        <v>6.7536946499686916</v>
      </c>
      <c r="AC42">
        <v>4.9763676361928617</v>
      </c>
      <c r="AD42">
        <v>0</v>
      </c>
      <c r="AE42">
        <v>0</v>
      </c>
      <c r="AF42">
        <v>0</v>
      </c>
      <c r="AG42">
        <v>0</v>
      </c>
      <c r="AH42">
        <v>11.993185566061365</v>
      </c>
      <c r="AI42">
        <v>0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0.48765349196409929</v>
      </c>
      <c r="AQ42">
        <v>0</v>
      </c>
      <c r="AR42">
        <v>2.2414551012314758</v>
      </c>
      <c r="AS42">
        <v>2.6628851575871422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31.457433230537646</v>
      </c>
      <c r="BB42">
        <f t="shared" si="0"/>
        <v>721.11273974883227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65.287760567453518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5.5739335688940566</v>
      </c>
      <c r="R43">
        <v>10.874962068790408</v>
      </c>
      <c r="S43">
        <v>6.7512392981511447</v>
      </c>
      <c r="T43">
        <v>0</v>
      </c>
      <c r="U43">
        <v>275.57810989155439</v>
      </c>
      <c r="V43">
        <v>4.6016725444837752</v>
      </c>
      <c r="W43">
        <v>10.937456972411411</v>
      </c>
      <c r="X43">
        <v>24.963663023240269</v>
      </c>
      <c r="Y43">
        <v>0</v>
      </c>
      <c r="Z43">
        <v>0</v>
      </c>
      <c r="AA43">
        <v>0</v>
      </c>
      <c r="AB43">
        <v>6.7536946499686916</v>
      </c>
      <c r="AC43">
        <v>4.9763676361928617</v>
      </c>
      <c r="AD43">
        <v>0</v>
      </c>
      <c r="AE43">
        <v>0</v>
      </c>
      <c r="AF43">
        <v>0</v>
      </c>
      <c r="AG43">
        <v>0</v>
      </c>
      <c r="AH43">
        <v>5.3410949041953657</v>
      </c>
      <c r="AI43">
        <v>0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0.48765349196409929</v>
      </c>
      <c r="AQ43">
        <v>0</v>
      </c>
      <c r="AR43">
        <v>2.2414551012314758</v>
      </c>
      <c r="AS43">
        <v>2.6628851575871422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31.17937584087165</v>
      </c>
      <c r="BB43">
        <f t="shared" si="0"/>
        <v>714.73870647663227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65.287760567453518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5.5739335688940566</v>
      </c>
      <c r="R44">
        <v>10.874962068790408</v>
      </c>
      <c r="S44">
        <v>6.7512392981511447</v>
      </c>
      <c r="T44">
        <v>0</v>
      </c>
      <c r="U44">
        <v>275.57810989155439</v>
      </c>
      <c r="V44">
        <v>4.6016725444837752</v>
      </c>
      <c r="W44">
        <v>10.937456972411411</v>
      </c>
      <c r="X44">
        <v>24.963663023240269</v>
      </c>
      <c r="Y44">
        <v>0</v>
      </c>
      <c r="Z44">
        <v>0</v>
      </c>
      <c r="AA44">
        <v>0</v>
      </c>
      <c r="AB44">
        <v>6.7536946499686916</v>
      </c>
      <c r="AC44">
        <v>4.9763676361928617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0.48765349196409929</v>
      </c>
      <c r="AQ44">
        <v>0</v>
      </c>
      <c r="AR44">
        <v>2.8018188102692543</v>
      </c>
      <c r="AS44">
        <v>2.6628851575871422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30.979541276914063</v>
      </c>
      <c r="BB44">
        <f t="shared" si="0"/>
        <v>710.15780984543221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65.287760567453518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5.5739335688940566</v>
      </c>
      <c r="R45">
        <v>10.874962068790408</v>
      </c>
      <c r="S45">
        <v>6.7512392981511447</v>
      </c>
      <c r="T45">
        <v>0</v>
      </c>
      <c r="U45">
        <v>275.57810989155439</v>
      </c>
      <c r="V45">
        <v>4.6016725444837752</v>
      </c>
      <c r="W45">
        <v>10.937456972411411</v>
      </c>
      <c r="X45">
        <v>24.963663023240269</v>
      </c>
      <c r="Y45">
        <v>0</v>
      </c>
      <c r="Z45">
        <v>0</v>
      </c>
      <c r="AA45">
        <v>0</v>
      </c>
      <c r="AB45">
        <v>6.7536946499686916</v>
      </c>
      <c r="AC45">
        <v>4.9763676361928617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0.48765349196409929</v>
      </c>
      <c r="AQ45">
        <v>0</v>
      </c>
      <c r="AR45">
        <v>7.0045470256731361</v>
      </c>
      <c r="AS45">
        <v>2.6628851575871422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31.155215316317946</v>
      </c>
      <c r="BB45">
        <f t="shared" si="0"/>
        <v>714.18486402143219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65.287760567453518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5.5739335688940566</v>
      </c>
      <c r="R46">
        <v>10.874962068790408</v>
      </c>
      <c r="S46">
        <v>6.7512392981511447</v>
      </c>
      <c r="T46">
        <v>0</v>
      </c>
      <c r="U46">
        <v>275.57810989155439</v>
      </c>
      <c r="V46">
        <v>4.6016725444837752</v>
      </c>
      <c r="W46">
        <v>10.937456972411411</v>
      </c>
      <c r="X46">
        <v>24.963663023240269</v>
      </c>
      <c r="Y46">
        <v>0</v>
      </c>
      <c r="Z46">
        <v>0</v>
      </c>
      <c r="AA46">
        <v>0</v>
      </c>
      <c r="AB46">
        <v>6.7536946499686916</v>
      </c>
      <c r="AC46">
        <v>4.9714615635566668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0.48765349196409929</v>
      </c>
      <c r="AQ46">
        <v>0</v>
      </c>
      <c r="AR46">
        <v>7.0045470256731361</v>
      </c>
      <c r="AS46">
        <v>2.6628851575871422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31.155010242481747</v>
      </c>
      <c r="BB46">
        <f t="shared" si="0"/>
        <v>714.1801630226322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65.287760567453518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5.5739335688940566</v>
      </c>
      <c r="R47">
        <v>10.874962068790408</v>
      </c>
      <c r="S47">
        <v>6.7512392981511447</v>
      </c>
      <c r="T47">
        <v>0</v>
      </c>
      <c r="U47">
        <v>275.57810989155439</v>
      </c>
      <c r="V47">
        <v>4.6016725444837752</v>
      </c>
      <c r="W47">
        <v>10.937456972411411</v>
      </c>
      <c r="X47">
        <v>24.963663023240269</v>
      </c>
      <c r="Y47">
        <v>0</v>
      </c>
      <c r="Z47">
        <v>0</v>
      </c>
      <c r="AA47">
        <v>0</v>
      </c>
      <c r="AB47">
        <v>6.7536946499686916</v>
      </c>
      <c r="AC47">
        <v>4.9714615635566668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0.48765349196409929</v>
      </c>
      <c r="AQ47">
        <v>0</v>
      </c>
      <c r="AR47">
        <v>3.9225462283448129</v>
      </c>
      <c r="AS47">
        <v>2.6628851575871422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31.026182609153423</v>
      </c>
      <c r="BB47">
        <f t="shared" si="0"/>
        <v>711.22698985863212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65.287760567453518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5.5739335688940566</v>
      </c>
      <c r="R48">
        <v>10.874962068790408</v>
      </c>
      <c r="S48">
        <v>6.7512392981511447</v>
      </c>
      <c r="T48">
        <v>0</v>
      </c>
      <c r="U48">
        <v>275.57810989155439</v>
      </c>
      <c r="V48">
        <v>4.6016725444837752</v>
      </c>
      <c r="W48">
        <v>10.937456972411411</v>
      </c>
      <c r="X48">
        <v>24.963663023240269</v>
      </c>
      <c r="Y48">
        <v>0</v>
      </c>
      <c r="Z48">
        <v>0</v>
      </c>
      <c r="AA48">
        <v>0</v>
      </c>
      <c r="AB48">
        <v>6.7536946499686916</v>
      </c>
      <c r="AC48">
        <v>1.6353492598622417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0.48765349196409929</v>
      </c>
      <c r="AQ48">
        <v>0</v>
      </c>
      <c r="AR48">
        <v>3.9225462283448129</v>
      </c>
      <c r="AS48">
        <v>2.6628851575871422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30.886733114858998</v>
      </c>
      <c r="BB48">
        <f t="shared" si="0"/>
        <v>708.03032704923214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65.287760567453518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5.5739335688940566</v>
      </c>
      <c r="R49">
        <v>10.874962068790408</v>
      </c>
      <c r="S49">
        <v>6.7512392981511447</v>
      </c>
      <c r="T49">
        <v>0</v>
      </c>
      <c r="U49">
        <v>275.57810989155439</v>
      </c>
      <c r="V49">
        <v>4.6016725444837752</v>
      </c>
      <c r="W49">
        <v>10.937456972411411</v>
      </c>
      <c r="X49">
        <v>24.963663023240269</v>
      </c>
      <c r="Y49">
        <v>0</v>
      </c>
      <c r="Z49">
        <v>0</v>
      </c>
      <c r="AA49">
        <v>0</v>
      </c>
      <c r="AB49">
        <v>6.7536946499686916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0.48765349196409929</v>
      </c>
      <c r="AQ49">
        <v>0</v>
      </c>
      <c r="AR49">
        <v>3.362182519307034</v>
      </c>
      <c r="AS49">
        <v>2.6628851575871422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30.79495231275898</v>
      </c>
      <c r="BB49">
        <f t="shared" si="0"/>
        <v>705.92639488243219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65.287760567453518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5.5739335688940566</v>
      </c>
      <c r="R50">
        <v>10.874962068790408</v>
      </c>
      <c r="S50">
        <v>6.7512392981511447</v>
      </c>
      <c r="T50">
        <v>0</v>
      </c>
      <c r="U50">
        <v>275.57810989155439</v>
      </c>
      <c r="V50">
        <v>4.6016725444837752</v>
      </c>
      <c r="W50">
        <v>10.937456972411411</v>
      </c>
      <c r="X50">
        <v>24.963663023240269</v>
      </c>
      <c r="Y50">
        <v>0</v>
      </c>
      <c r="Z50">
        <v>0</v>
      </c>
      <c r="AA50">
        <v>0</v>
      </c>
      <c r="AB50">
        <v>3.3597059837194743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0.48765349196409929</v>
      </c>
      <c r="AQ50">
        <v>0</v>
      </c>
      <c r="AR50">
        <v>3.362182519307034</v>
      </c>
      <c r="AS50">
        <v>2.6628851575871422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30.653083586509759</v>
      </c>
      <c r="BB50">
        <f t="shared" si="0"/>
        <v>702.67427494243213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164.53907030351155</v>
      </c>
      <c r="L51">
        <v>65.287760567453518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275.57810989155439</v>
      </c>
      <c r="V51">
        <v>4.6016725444837752</v>
      </c>
      <c r="W51">
        <v>10.937456972411411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0.64867787160808899</v>
      </c>
      <c r="AM51">
        <v>0</v>
      </c>
      <c r="AN51">
        <v>0</v>
      </c>
      <c r="AO51">
        <v>0</v>
      </c>
      <c r="AP51">
        <v>0.48765349196409929</v>
      </c>
      <c r="AQ51">
        <v>0</v>
      </c>
      <c r="AR51">
        <v>2.8018188102692543</v>
      </c>
      <c r="AS51">
        <v>6.24753822375287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30.617244809337819</v>
      </c>
      <c r="BB51">
        <f t="shared" si="0"/>
        <v>701.85272670592144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164.53907030351155</v>
      </c>
      <c r="L52">
        <v>65.287760567453518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275.57810989155439</v>
      </c>
      <c r="V52">
        <v>4.6016725444837752</v>
      </c>
      <c r="W52">
        <v>10.937456972411411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0.64867787160808899</v>
      </c>
      <c r="AM52">
        <v>0</v>
      </c>
      <c r="AN52">
        <v>0</v>
      </c>
      <c r="AO52">
        <v>0</v>
      </c>
      <c r="AP52">
        <v>0.29259198914631596</v>
      </c>
      <c r="AQ52">
        <v>0</v>
      </c>
      <c r="AR52">
        <v>2.8018188102692543</v>
      </c>
      <c r="AS52">
        <v>6.24753822375287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30.609091238520037</v>
      </c>
      <c r="BB52">
        <f t="shared" si="0"/>
        <v>701.66581877392139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164.53907030351155</v>
      </c>
      <c r="L53">
        <v>65.287760567453518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275.57810989155439</v>
      </c>
      <c r="V53">
        <v>4.6016725444837752</v>
      </c>
      <c r="W53">
        <v>10.937456972411411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0.64867787160808899</v>
      </c>
      <c r="AM53">
        <v>0</v>
      </c>
      <c r="AN53">
        <v>0</v>
      </c>
      <c r="AO53">
        <v>0</v>
      </c>
      <c r="AP53">
        <v>0.29259198914631596</v>
      </c>
      <c r="AQ53">
        <v>0</v>
      </c>
      <c r="AR53">
        <v>1.6810913921936963</v>
      </c>
      <c r="AS53">
        <v>6.24753822375287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30.562244832444478</v>
      </c>
      <c r="BB53">
        <f t="shared" si="0"/>
        <v>700.59193776192137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164.53907030351155</v>
      </c>
      <c r="L54">
        <v>65.287760567453518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275.57810989155439</v>
      </c>
      <c r="V54">
        <v>4.6016725444837752</v>
      </c>
      <c r="W54">
        <v>10.937456972411411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0.64867787160808899</v>
      </c>
      <c r="AM54">
        <v>0</v>
      </c>
      <c r="AN54">
        <v>0</v>
      </c>
      <c r="AO54">
        <v>0</v>
      </c>
      <c r="AP54">
        <v>0.29259198914631596</v>
      </c>
      <c r="AQ54">
        <v>0</v>
      </c>
      <c r="AR54">
        <v>1.6810913921936963</v>
      </c>
      <c r="AS54">
        <v>6.24753822375287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30.562244832444478</v>
      </c>
      <c r="BB54">
        <f t="shared" si="0"/>
        <v>700.59193776192137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164.53907030351155</v>
      </c>
      <c r="L55">
        <v>65.287760567453518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275.57810989155439</v>
      </c>
      <c r="V55">
        <v>4.6016725444837752</v>
      </c>
      <c r="W55">
        <v>10.937456972411411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13.528133319974954</v>
      </c>
      <c r="AL55">
        <v>3.2433898881149434</v>
      </c>
      <c r="AM55">
        <v>0</v>
      </c>
      <c r="AN55">
        <v>0</v>
      </c>
      <c r="AO55">
        <v>0</v>
      </c>
      <c r="AP55">
        <v>0.29259198914631596</v>
      </c>
      <c r="AQ55">
        <v>0</v>
      </c>
      <c r="AR55">
        <v>1.6810913921936963</v>
      </c>
      <c r="AS55">
        <v>2.5604665894385303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30.51658420042012</v>
      </c>
      <c r="BB55">
        <f t="shared" si="0"/>
        <v>699.54523877613826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164.53907030351155</v>
      </c>
      <c r="L56">
        <v>65.287760567453518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275.57810989155439</v>
      </c>
      <c r="V56">
        <v>4.6016725444837752</v>
      </c>
      <c r="W56">
        <v>10.937456972411411</v>
      </c>
      <c r="X56">
        <v>24.963663023240269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13.528133319974954</v>
      </c>
      <c r="AL56">
        <v>13.563266636184242</v>
      </c>
      <c r="AM56">
        <v>0</v>
      </c>
      <c r="AN56">
        <v>0</v>
      </c>
      <c r="AO56">
        <v>0</v>
      </c>
      <c r="AP56">
        <v>0.29259198914631596</v>
      </c>
      <c r="AQ56">
        <v>0</v>
      </c>
      <c r="AR56">
        <v>1.6810913921936963</v>
      </c>
      <c r="AS56">
        <v>2.5604665894385303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30.947955048489419</v>
      </c>
      <c r="BB56">
        <f t="shared" si="0"/>
        <v>709.43374467613819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164.53907030351155</v>
      </c>
      <c r="L57">
        <v>65.287760567453518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5.4774399562739466</v>
      </c>
      <c r="R57">
        <v>10.593794714171256</v>
      </c>
      <c r="S57">
        <v>6.6069298782991881</v>
      </c>
      <c r="T57">
        <v>0</v>
      </c>
      <c r="U57">
        <v>275.57810989155439</v>
      </c>
      <c r="V57">
        <v>4.6016725444837752</v>
      </c>
      <c r="W57">
        <v>10.937456972411411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13.528133319974954</v>
      </c>
      <c r="AL57">
        <v>13.563266636184242</v>
      </c>
      <c r="AM57">
        <v>0</v>
      </c>
      <c r="AN57">
        <v>0</v>
      </c>
      <c r="AO57">
        <v>0</v>
      </c>
      <c r="AP57">
        <v>0.29259198914631596</v>
      </c>
      <c r="AQ57">
        <v>0</v>
      </c>
      <c r="AR57">
        <v>1.6810913921936963</v>
      </c>
      <c r="AS57">
        <v>2.5604665894385303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30.947955048489419</v>
      </c>
      <c r="BB57">
        <f t="shared" si="0"/>
        <v>709.43374467613819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164.53907030351155</v>
      </c>
      <c r="L58">
        <v>65.287760567453518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5.4774399562739466</v>
      </c>
      <c r="R58">
        <v>10.593794714171256</v>
      </c>
      <c r="S58">
        <v>6.6069298782991881</v>
      </c>
      <c r="T58">
        <v>0</v>
      </c>
      <c r="U58">
        <v>275.57810989155439</v>
      </c>
      <c r="V58">
        <v>4.6016725444837752</v>
      </c>
      <c r="W58">
        <v>10.937456972411411</v>
      </c>
      <c r="X58">
        <v>24.963663023240269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13.528133319974954</v>
      </c>
      <c r="AL58">
        <v>13.563266636184242</v>
      </c>
      <c r="AM58">
        <v>0</v>
      </c>
      <c r="AN58">
        <v>0</v>
      </c>
      <c r="AO58">
        <v>0</v>
      </c>
      <c r="AP58">
        <v>0.29259198914631596</v>
      </c>
      <c r="AQ58">
        <v>0</v>
      </c>
      <c r="AR58">
        <v>1.6810913921936963</v>
      </c>
      <c r="AS58">
        <v>2.5604665894385303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30.947955048489419</v>
      </c>
      <c r="BB58">
        <f t="shared" si="0"/>
        <v>709.43374467613819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164.53907030351155</v>
      </c>
      <c r="L59">
        <v>65.287760567453518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5.4774399562739466</v>
      </c>
      <c r="R59">
        <v>10.593794714171256</v>
      </c>
      <c r="S59">
        <v>6.6069298782991881</v>
      </c>
      <c r="T59">
        <v>0</v>
      </c>
      <c r="U59">
        <v>275.57810989155439</v>
      </c>
      <c r="V59">
        <v>4.6016725444837752</v>
      </c>
      <c r="W59">
        <v>10.937456972411411</v>
      </c>
      <c r="X59">
        <v>24.963663023240269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13.528133319974954</v>
      </c>
      <c r="AL59">
        <v>13.563266636184242</v>
      </c>
      <c r="AM59">
        <v>0</v>
      </c>
      <c r="AN59">
        <v>0</v>
      </c>
      <c r="AO59">
        <v>0</v>
      </c>
      <c r="AP59">
        <v>0.29259198914631596</v>
      </c>
      <c r="AQ59">
        <v>0</v>
      </c>
      <c r="AR59">
        <v>1.6810913921936963</v>
      </c>
      <c r="AS59">
        <v>2.5604665894385303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30.947955048489419</v>
      </c>
      <c r="BB59">
        <f t="shared" si="0"/>
        <v>709.43374467613819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164.53907030351155</v>
      </c>
      <c r="L60">
        <v>65.287760567453518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5.4774399562739466</v>
      </c>
      <c r="R60">
        <v>10.593794714171256</v>
      </c>
      <c r="S60">
        <v>6.6069298782991881</v>
      </c>
      <c r="T60">
        <v>0</v>
      </c>
      <c r="U60">
        <v>275.57810989155439</v>
      </c>
      <c r="V60">
        <v>4.6016725444837752</v>
      </c>
      <c r="W60">
        <v>10.937456972411411</v>
      </c>
      <c r="X60">
        <v>24.963663023240269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13.528133319974954</v>
      </c>
      <c r="AL60">
        <v>3.2433898881149434</v>
      </c>
      <c r="AM60">
        <v>0</v>
      </c>
      <c r="AN60">
        <v>0</v>
      </c>
      <c r="AO60">
        <v>0</v>
      </c>
      <c r="AP60">
        <v>0.29259198914631596</v>
      </c>
      <c r="AQ60">
        <v>0</v>
      </c>
      <c r="AR60">
        <v>1.6810913921936963</v>
      </c>
      <c r="AS60">
        <v>2.5604665894385303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30.51658420042012</v>
      </c>
      <c r="BB60">
        <f t="shared" si="0"/>
        <v>699.54523877613826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164.53907030351155</v>
      </c>
      <c r="L61">
        <v>65.287760567453518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5.4774399562739466</v>
      </c>
      <c r="R61">
        <v>10.593794714171256</v>
      </c>
      <c r="S61">
        <v>6.6069298782991881</v>
      </c>
      <c r="T61">
        <v>0</v>
      </c>
      <c r="U61">
        <v>275.57810989155439</v>
      </c>
      <c r="V61">
        <v>4.6016725444837752</v>
      </c>
      <c r="W61">
        <v>10.937456972411411</v>
      </c>
      <c r="X61">
        <v>24.963663023240269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13.528133319974954</v>
      </c>
      <c r="AL61">
        <v>0.64867787160808899</v>
      </c>
      <c r="AM61">
        <v>0</v>
      </c>
      <c r="AN61">
        <v>0</v>
      </c>
      <c r="AO61">
        <v>0</v>
      </c>
      <c r="AP61">
        <v>1.4304502254226674</v>
      </c>
      <c r="AQ61">
        <v>0</v>
      </c>
      <c r="AR61">
        <v>1.6810913921936963</v>
      </c>
      <c r="AS61">
        <v>2.5604665894385303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30.455687712406487</v>
      </c>
      <c r="BB61">
        <f t="shared" si="0"/>
        <v>698.1492814839213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164.53907030351155</v>
      </c>
      <c r="L62">
        <v>65.287760567453518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5.4774399562739466</v>
      </c>
      <c r="R62">
        <v>10.593794714171256</v>
      </c>
      <c r="S62">
        <v>6.6069298782991881</v>
      </c>
      <c r="T62">
        <v>0</v>
      </c>
      <c r="U62">
        <v>275.57810989155439</v>
      </c>
      <c r="V62">
        <v>4.6016725444837752</v>
      </c>
      <c r="W62">
        <v>10.937456972411411</v>
      </c>
      <c r="X62">
        <v>24.963663023240269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13.528133319974954</v>
      </c>
      <c r="AL62">
        <v>0.64867787160808899</v>
      </c>
      <c r="AM62">
        <v>0</v>
      </c>
      <c r="AN62">
        <v>0</v>
      </c>
      <c r="AO62">
        <v>0</v>
      </c>
      <c r="AP62">
        <v>1.4304502254226674</v>
      </c>
      <c r="AQ62">
        <v>0</v>
      </c>
      <c r="AR62">
        <v>1.6810913921936963</v>
      </c>
      <c r="AS62">
        <v>2.5604665894385303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30.455687712406487</v>
      </c>
      <c r="BB62">
        <f t="shared" si="0"/>
        <v>698.1492814839213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164.53907030351155</v>
      </c>
      <c r="L63">
        <v>65.287760567453518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5.4774399562739466</v>
      </c>
      <c r="R63">
        <v>10.593794714171256</v>
      </c>
      <c r="S63">
        <v>6.6069298782991881</v>
      </c>
      <c r="T63">
        <v>0</v>
      </c>
      <c r="U63">
        <v>275.57810989155439</v>
      </c>
      <c r="V63">
        <v>4.6016725444837752</v>
      </c>
      <c r="W63">
        <v>10.937456972411411</v>
      </c>
      <c r="X63">
        <v>24.963663023240269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13.528133319974954</v>
      </c>
      <c r="AL63">
        <v>0.64867787160808899</v>
      </c>
      <c r="AM63">
        <v>0</v>
      </c>
      <c r="AN63">
        <v>0</v>
      </c>
      <c r="AO63">
        <v>0</v>
      </c>
      <c r="AP63">
        <v>1.4304502254226674</v>
      </c>
      <c r="AQ63">
        <v>0</v>
      </c>
      <c r="AR63">
        <v>1.6810913921936963</v>
      </c>
      <c r="AS63">
        <v>2.5604665894385303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30.455687712406487</v>
      </c>
      <c r="BB63">
        <f t="shared" si="0"/>
        <v>698.1492814839213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164.53907030351155</v>
      </c>
      <c r="L64">
        <v>65.287760567453518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5.4774399562739466</v>
      </c>
      <c r="R64">
        <v>10.593794714171256</v>
      </c>
      <c r="S64">
        <v>6.6069298782991881</v>
      </c>
      <c r="T64">
        <v>0</v>
      </c>
      <c r="U64">
        <v>275.57810989155439</v>
      </c>
      <c r="V64">
        <v>4.6016725444837752</v>
      </c>
      <c r="W64">
        <v>10.937456972411411</v>
      </c>
      <c r="X64">
        <v>24.963663023240269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13.528133319974954</v>
      </c>
      <c r="AL64">
        <v>0.64867787160808899</v>
      </c>
      <c r="AM64">
        <v>0</v>
      </c>
      <c r="AN64">
        <v>0</v>
      </c>
      <c r="AO64">
        <v>0</v>
      </c>
      <c r="AP64">
        <v>1.4304502254226674</v>
      </c>
      <c r="AQ64">
        <v>0</v>
      </c>
      <c r="AR64">
        <v>1.6810913921936963</v>
      </c>
      <c r="AS64">
        <v>2.6628851575871422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30.4599688085551</v>
      </c>
      <c r="BB64">
        <f t="shared" si="0"/>
        <v>698.24741895592138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164.53907030351155</v>
      </c>
      <c r="L65">
        <v>65.287760567453518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5.4774399562739466</v>
      </c>
      <c r="R65">
        <v>10.593794714171256</v>
      </c>
      <c r="S65">
        <v>6.6069298782991881</v>
      </c>
      <c r="T65">
        <v>0</v>
      </c>
      <c r="U65">
        <v>275.57810989155439</v>
      </c>
      <c r="V65">
        <v>4.6016725444837752</v>
      </c>
      <c r="W65">
        <v>10.937456972411411</v>
      </c>
      <c r="X65">
        <v>24.963663023240269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13.528133319974954</v>
      </c>
      <c r="AL65">
        <v>0.64867787160808899</v>
      </c>
      <c r="AM65">
        <v>0</v>
      </c>
      <c r="AN65">
        <v>0</v>
      </c>
      <c r="AO65">
        <v>0</v>
      </c>
      <c r="AP65">
        <v>0.29259198914631596</v>
      </c>
      <c r="AQ65">
        <v>0</v>
      </c>
      <c r="AR65">
        <v>1.6810913921936963</v>
      </c>
      <c r="AS65">
        <v>2.6628851575871422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30.412406334278749</v>
      </c>
      <c r="BB65">
        <f t="shared" si="0"/>
        <v>697.15712319392139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164.53907030351155</v>
      </c>
      <c r="L66">
        <v>65.287760567453518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5.4774399562739466</v>
      </c>
      <c r="R66">
        <v>10.593794714171256</v>
      </c>
      <c r="S66">
        <v>6.6069298782991881</v>
      </c>
      <c r="T66">
        <v>0</v>
      </c>
      <c r="U66">
        <v>275.57810989155439</v>
      </c>
      <c r="V66">
        <v>4.6016725444837752</v>
      </c>
      <c r="W66">
        <v>10.937456972411411</v>
      </c>
      <c r="X66">
        <v>24.963663023240269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13.528133319974954</v>
      </c>
      <c r="AL66">
        <v>0.64867787160808899</v>
      </c>
      <c r="AM66">
        <v>0</v>
      </c>
      <c r="AN66">
        <v>0</v>
      </c>
      <c r="AO66">
        <v>0</v>
      </c>
      <c r="AP66">
        <v>0.29259198914631596</v>
      </c>
      <c r="AQ66">
        <v>0</v>
      </c>
      <c r="AR66">
        <v>1.6810913921936963</v>
      </c>
      <c r="AS66">
        <v>2.6628851575871422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30.412406334278749</v>
      </c>
      <c r="BB66">
        <f t="shared" si="0"/>
        <v>697.15712319392139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164.53907030351155</v>
      </c>
      <c r="L67">
        <v>65.287760567453518</v>
      </c>
      <c r="M67">
        <v>0</v>
      </c>
      <c r="N67">
        <v>29.597211675965603</v>
      </c>
      <c r="O67">
        <v>49.663484030010515</v>
      </c>
      <c r="P67">
        <v>60.216990921426095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275.57810989155439</v>
      </c>
      <c r="V67">
        <v>4.6016725444837752</v>
      </c>
      <c r="W67">
        <v>10.937456972411411</v>
      </c>
      <c r="X67">
        <v>24.963663023240269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0.72833100532247963</v>
      </c>
      <c r="AI67">
        <v>0</v>
      </c>
      <c r="AJ67">
        <v>0</v>
      </c>
      <c r="AK67">
        <v>13.528133319974954</v>
      </c>
      <c r="AL67">
        <v>0.64867787160808899</v>
      </c>
      <c r="AM67">
        <v>0</v>
      </c>
      <c r="AN67">
        <v>0</v>
      </c>
      <c r="AO67">
        <v>0</v>
      </c>
      <c r="AP67">
        <v>0.48765349196409929</v>
      </c>
      <c r="AQ67">
        <v>0</v>
      </c>
      <c r="AR67">
        <v>1.6810913921936963</v>
      </c>
      <c r="AS67">
        <v>2.6628851575871422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30.422054910789477</v>
      </c>
      <c r="BB67">
        <f t="shared" si="0"/>
        <v>697.37830180666265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164.53907030351155</v>
      </c>
      <c r="L68">
        <v>65.287760567453518</v>
      </c>
      <c r="M68">
        <v>0</v>
      </c>
      <c r="N68">
        <v>29.597211675965603</v>
      </c>
      <c r="O68">
        <v>49.663484030010515</v>
      </c>
      <c r="P68">
        <v>60.216990921426095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275.57810989155439</v>
      </c>
      <c r="V68">
        <v>4.6016725444837752</v>
      </c>
      <c r="W68">
        <v>10.937456972411411</v>
      </c>
      <c r="X68">
        <v>24.963663023240269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5.0983178159048208</v>
      </c>
      <c r="AI68">
        <v>0</v>
      </c>
      <c r="AJ68">
        <v>0</v>
      </c>
      <c r="AK68">
        <v>13.528133319974954</v>
      </c>
      <c r="AL68">
        <v>0.64867787160808899</v>
      </c>
      <c r="AM68">
        <v>0</v>
      </c>
      <c r="AN68">
        <v>0</v>
      </c>
      <c r="AO68">
        <v>0</v>
      </c>
      <c r="AP68">
        <v>0.48765349196409929</v>
      </c>
      <c r="AQ68">
        <v>0</v>
      </c>
      <c r="AR68">
        <v>2.2414551012314758</v>
      </c>
      <c r="AS68">
        <v>2.6628851575871422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30.628143562509599</v>
      </c>
      <c r="BB68">
        <f t="shared" ref="BB68:BB99" si="1">SUM(B68:AZ68)-BA68</f>
        <v>702.10256367456259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164.53907030351155</v>
      </c>
      <c r="L69">
        <v>65.287760567453518</v>
      </c>
      <c r="M69">
        <v>0</v>
      </c>
      <c r="N69">
        <v>29.597211675965603</v>
      </c>
      <c r="O69">
        <v>49.663484030010515</v>
      </c>
      <c r="P69">
        <v>60.216990921426095</v>
      </c>
      <c r="Q69">
        <v>5.4774399562739466</v>
      </c>
      <c r="R69">
        <v>10.593794714171256</v>
      </c>
      <c r="S69">
        <v>6.6069298782991881</v>
      </c>
      <c r="T69">
        <v>0</v>
      </c>
      <c r="U69">
        <v>275.57810989155439</v>
      </c>
      <c r="V69">
        <v>4.6016725444837752</v>
      </c>
      <c r="W69">
        <v>11.211769907444337</v>
      </c>
      <c r="X69">
        <v>24.963663023240269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2.0348563332289706</v>
      </c>
      <c r="AE69">
        <v>0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13.528133319974954</v>
      </c>
      <c r="AL69">
        <v>0.64867787160808899</v>
      </c>
      <c r="AM69">
        <v>0</v>
      </c>
      <c r="AN69">
        <v>0</v>
      </c>
      <c r="AO69">
        <v>0</v>
      </c>
      <c r="AP69">
        <v>0.48765349196409929</v>
      </c>
      <c r="AQ69">
        <v>0</v>
      </c>
      <c r="AR69">
        <v>2.8018188102692543</v>
      </c>
      <c r="AS69">
        <v>2.6628851575871422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31.03629551291727</v>
      </c>
      <c r="BB69">
        <f t="shared" si="1"/>
        <v>711.45881245161127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164.53907030351155</v>
      </c>
      <c r="L70">
        <v>65.287760567453518</v>
      </c>
      <c r="M70">
        <v>0</v>
      </c>
      <c r="N70">
        <v>29.597211675965603</v>
      </c>
      <c r="O70">
        <v>49.663484030010515</v>
      </c>
      <c r="P70">
        <v>60.216990921426095</v>
      </c>
      <c r="Q70">
        <v>5.4774399562739466</v>
      </c>
      <c r="R70">
        <v>10.593794714171256</v>
      </c>
      <c r="S70">
        <v>6.6069298782991881</v>
      </c>
      <c r="T70">
        <v>0</v>
      </c>
      <c r="U70">
        <v>275.57810989155439</v>
      </c>
      <c r="V70">
        <v>4.6016725444837752</v>
      </c>
      <c r="W70">
        <v>11.243363056054317</v>
      </c>
      <c r="X70">
        <v>24.963663023240269</v>
      </c>
      <c r="Y70">
        <v>0</v>
      </c>
      <c r="Z70">
        <v>0</v>
      </c>
      <c r="AA70">
        <v>0</v>
      </c>
      <c r="AB70">
        <v>0.85706783719474</v>
      </c>
      <c r="AC70">
        <v>0</v>
      </c>
      <c r="AD70">
        <v>2.3400847184303895</v>
      </c>
      <c r="AE70">
        <v>4.2186547783343773</v>
      </c>
      <c r="AF70">
        <v>0</v>
      </c>
      <c r="AG70">
        <v>0</v>
      </c>
      <c r="AH70">
        <v>15.780507364746398</v>
      </c>
      <c r="AI70">
        <v>0</v>
      </c>
      <c r="AJ70">
        <v>0</v>
      </c>
      <c r="AK70">
        <v>13.528133319974954</v>
      </c>
      <c r="AL70">
        <v>0.64867787160808899</v>
      </c>
      <c r="AM70">
        <v>0</v>
      </c>
      <c r="AN70">
        <v>0</v>
      </c>
      <c r="AO70">
        <v>0</v>
      </c>
      <c r="AP70">
        <v>0.48765349196409929</v>
      </c>
      <c r="AQ70">
        <v>0</v>
      </c>
      <c r="AR70">
        <v>7.0045470256731361</v>
      </c>
      <c r="AS70">
        <v>2.6628851575871422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31.596523948948619</v>
      </c>
      <c r="BB70">
        <f t="shared" si="1"/>
        <v>724.3011781790093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65.287760567453518</v>
      </c>
      <c r="M71">
        <v>0</v>
      </c>
      <c r="N71">
        <v>29.597211675965603</v>
      </c>
      <c r="O71">
        <v>49.663484030010515</v>
      </c>
      <c r="P71">
        <v>58.19759181591094</v>
      </c>
      <c r="Q71">
        <v>5.4774399562739466</v>
      </c>
      <c r="R71">
        <v>10.593794714171256</v>
      </c>
      <c r="S71">
        <v>6.6069298782991881</v>
      </c>
      <c r="T71">
        <v>0</v>
      </c>
      <c r="U71">
        <v>275.57810989155439</v>
      </c>
      <c r="V71">
        <v>4.6016725444837752</v>
      </c>
      <c r="W71">
        <v>11.243363056054317</v>
      </c>
      <c r="X71">
        <v>24.963663023240269</v>
      </c>
      <c r="Y71">
        <v>0</v>
      </c>
      <c r="Z71">
        <v>0.27916672928407427</v>
      </c>
      <c r="AA71">
        <v>0.96236390523898974</v>
      </c>
      <c r="AB71">
        <v>3.3597059837194743</v>
      </c>
      <c r="AC71">
        <v>0</v>
      </c>
      <c r="AD71">
        <v>4.6801694368607789</v>
      </c>
      <c r="AE71">
        <v>8.4373095566687546</v>
      </c>
      <c r="AF71">
        <v>0</v>
      </c>
      <c r="AG71">
        <v>0</v>
      </c>
      <c r="AH71">
        <v>17.989778349092049</v>
      </c>
      <c r="AI71">
        <v>0</v>
      </c>
      <c r="AJ71">
        <v>0</v>
      </c>
      <c r="AK71">
        <v>13.528133319974954</v>
      </c>
      <c r="AL71">
        <v>0.64867787160808899</v>
      </c>
      <c r="AM71">
        <v>0</v>
      </c>
      <c r="AN71">
        <v>0</v>
      </c>
      <c r="AO71">
        <v>0</v>
      </c>
      <c r="AP71">
        <v>1.6255117282404508</v>
      </c>
      <c r="AQ71">
        <v>0</v>
      </c>
      <c r="AR71">
        <v>7.0045470256731361</v>
      </c>
      <c r="AS71">
        <v>2.6628851575871422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32.082684633772644</v>
      </c>
      <c r="BB71">
        <f t="shared" si="1"/>
        <v>735.44565588710464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65.287760567453518</v>
      </c>
      <c r="M72">
        <v>0</v>
      </c>
      <c r="N72">
        <v>29.597211675965603</v>
      </c>
      <c r="O72">
        <v>49.663484030010515</v>
      </c>
      <c r="P72">
        <v>58.19759181591094</v>
      </c>
      <c r="Q72">
        <v>5.4774399562739466</v>
      </c>
      <c r="R72">
        <v>10.593794714171256</v>
      </c>
      <c r="S72">
        <v>6.6069298782991881</v>
      </c>
      <c r="T72">
        <v>0</v>
      </c>
      <c r="U72">
        <v>275.57810989155439</v>
      </c>
      <c r="V72">
        <v>4.6016725444837752</v>
      </c>
      <c r="W72">
        <v>11.243363056054317</v>
      </c>
      <c r="X72">
        <v>24.963663023240269</v>
      </c>
      <c r="Y72">
        <v>0</v>
      </c>
      <c r="Z72">
        <v>1.8145837403464828</v>
      </c>
      <c r="AA72">
        <v>4.5110805572949273</v>
      </c>
      <c r="AB72">
        <v>6.7536946499686916</v>
      </c>
      <c r="AC72">
        <v>2.3549029549154663</v>
      </c>
      <c r="AD72">
        <v>7.0202541552911697</v>
      </c>
      <c r="AE72">
        <v>8.4373095566687546</v>
      </c>
      <c r="AF72">
        <v>0</v>
      </c>
      <c r="AG72">
        <v>0</v>
      </c>
      <c r="AH72">
        <v>23.986371132122731</v>
      </c>
      <c r="AI72">
        <v>0.98091210519724459</v>
      </c>
      <c r="AJ72">
        <v>0</v>
      </c>
      <c r="AK72">
        <v>13.528133319974954</v>
      </c>
      <c r="AL72">
        <v>0.64867787160808899</v>
      </c>
      <c r="AM72">
        <v>1.2653335466499684</v>
      </c>
      <c r="AN72">
        <v>0</v>
      </c>
      <c r="AO72">
        <v>0</v>
      </c>
      <c r="AP72">
        <v>1.6255117282404508</v>
      </c>
      <c r="AQ72">
        <v>0</v>
      </c>
      <c r="AR72">
        <v>2.8018188102692543</v>
      </c>
      <c r="AS72">
        <v>2.6628851575871422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32.802197239060071</v>
      </c>
      <c r="BB72">
        <f t="shared" si="1"/>
        <v>751.93936350400463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65.287760567453518</v>
      </c>
      <c r="M73">
        <v>0</v>
      </c>
      <c r="N73">
        <v>29.597211675965603</v>
      </c>
      <c r="O73">
        <v>49.663484030010515</v>
      </c>
      <c r="P73">
        <v>58.19759181591094</v>
      </c>
      <c r="Q73">
        <v>5.4774399562739466</v>
      </c>
      <c r="R73">
        <v>10.593794714171256</v>
      </c>
      <c r="S73">
        <v>6.6069298782991881</v>
      </c>
      <c r="T73">
        <v>0</v>
      </c>
      <c r="U73">
        <v>275.57810989155439</v>
      </c>
      <c r="V73">
        <v>4.6016725444837752</v>
      </c>
      <c r="W73">
        <v>11.243363056054317</v>
      </c>
      <c r="X73">
        <v>24.963663023240269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4.9763676361928617</v>
      </c>
      <c r="AD73">
        <v>7.0202541552911697</v>
      </c>
      <c r="AE73">
        <v>12.688922456063453</v>
      </c>
      <c r="AF73">
        <v>0</v>
      </c>
      <c r="AG73">
        <v>0</v>
      </c>
      <c r="AH73">
        <v>33.988785093299938</v>
      </c>
      <c r="AI73">
        <v>4.2506189499060731</v>
      </c>
      <c r="AJ73">
        <v>0</v>
      </c>
      <c r="AK73">
        <v>13.528133319974954</v>
      </c>
      <c r="AL73">
        <v>0.64867787160808899</v>
      </c>
      <c r="AM73">
        <v>2.3938742354414524</v>
      </c>
      <c r="AN73">
        <v>0</v>
      </c>
      <c r="AO73">
        <v>0</v>
      </c>
      <c r="AP73">
        <v>1.6255117282404508</v>
      </c>
      <c r="AQ73">
        <v>0</v>
      </c>
      <c r="AR73">
        <v>4.2027282154038819</v>
      </c>
      <c r="AS73">
        <v>2.6628851575871422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33.923575064043504</v>
      </c>
      <c r="BB73">
        <f t="shared" si="1"/>
        <v>777.64520637240469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65.287760567453518</v>
      </c>
      <c r="M74">
        <v>0</v>
      </c>
      <c r="N74">
        <v>29.597211675965603</v>
      </c>
      <c r="O74">
        <v>49.663484030010515</v>
      </c>
      <c r="P74">
        <v>58.19759181591094</v>
      </c>
      <c r="Q74">
        <v>5.4774399562739466</v>
      </c>
      <c r="R74">
        <v>10.593794714171256</v>
      </c>
      <c r="S74">
        <v>6.6069298782991881</v>
      </c>
      <c r="T74">
        <v>0</v>
      </c>
      <c r="U74">
        <v>275.57810989155439</v>
      </c>
      <c r="V74">
        <v>4.6016725444837752</v>
      </c>
      <c r="W74">
        <v>11.243363056054317</v>
      </c>
      <c r="X74">
        <v>24.963663023240269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7.4571923453350024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13.528133319974954</v>
      </c>
      <c r="AL74">
        <v>0.64867787160808899</v>
      </c>
      <c r="AM74">
        <v>4.0627467386766849</v>
      </c>
      <c r="AN74">
        <v>0</v>
      </c>
      <c r="AO74">
        <v>0</v>
      </c>
      <c r="AP74">
        <v>1.6255117282404508</v>
      </c>
      <c r="AQ74">
        <v>0</v>
      </c>
      <c r="AR74">
        <v>4.2027282154038819</v>
      </c>
      <c r="AS74">
        <v>2.6628851575871422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34.180687506699954</v>
      </c>
      <c r="BB74">
        <f t="shared" si="1"/>
        <v>783.53910930430447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65.287760567453518</v>
      </c>
      <c r="M75">
        <v>0</v>
      </c>
      <c r="N75">
        <v>29.597211675965603</v>
      </c>
      <c r="O75">
        <v>49.663484030010515</v>
      </c>
      <c r="P75">
        <v>58.19759181591094</v>
      </c>
      <c r="Q75">
        <v>5.4774399562739466</v>
      </c>
      <c r="R75">
        <v>10.593794714171256</v>
      </c>
      <c r="S75">
        <v>6.6069298782991881</v>
      </c>
      <c r="T75">
        <v>0</v>
      </c>
      <c r="U75">
        <v>275.57810989155439</v>
      </c>
      <c r="V75">
        <v>4.6016725444837752</v>
      </c>
      <c r="W75">
        <v>11.396162960273641</v>
      </c>
      <c r="X75">
        <v>24.963663023240269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7.4571923453350024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13.528133319974954</v>
      </c>
      <c r="AL75">
        <v>3.2433898881149434</v>
      </c>
      <c r="AM75">
        <v>4.0627467386766849</v>
      </c>
      <c r="AN75">
        <v>0</v>
      </c>
      <c r="AO75">
        <v>0</v>
      </c>
      <c r="AP75">
        <v>0.48765349196409929</v>
      </c>
      <c r="AQ75">
        <v>0</v>
      </c>
      <c r="AR75">
        <v>3.362182519307034</v>
      </c>
      <c r="AS75">
        <v>2.6628851575871422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34.212836220613106</v>
      </c>
      <c r="BB75">
        <f t="shared" si="1"/>
        <v>784.27606857874423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65.287760567453518</v>
      </c>
      <c r="M76">
        <v>0</v>
      </c>
      <c r="N76">
        <v>29.597211675965603</v>
      </c>
      <c r="O76">
        <v>49.663484030010515</v>
      </c>
      <c r="P76">
        <v>58.19759181591094</v>
      </c>
      <c r="Q76">
        <v>5.4774399562739466</v>
      </c>
      <c r="R76">
        <v>10.593794714171256</v>
      </c>
      <c r="S76">
        <v>6.6069298782991881</v>
      </c>
      <c r="T76">
        <v>0</v>
      </c>
      <c r="U76">
        <v>275.57810989155439</v>
      </c>
      <c r="V76">
        <v>4.6016725444837752</v>
      </c>
      <c r="W76">
        <v>11.3975589783169</v>
      </c>
      <c r="X76">
        <v>24.963663023240269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7.4571923453350024</v>
      </c>
      <c r="AD76">
        <v>7.0202541552911697</v>
      </c>
      <c r="AE76">
        <v>12.699469013358378</v>
      </c>
      <c r="AF76">
        <v>0</v>
      </c>
      <c r="AG76">
        <v>0</v>
      </c>
      <c r="AH76">
        <v>29.982963915153412</v>
      </c>
      <c r="AI76">
        <v>4.2506189499060731</v>
      </c>
      <c r="AJ76">
        <v>0</v>
      </c>
      <c r="AK76">
        <v>13.528133319974954</v>
      </c>
      <c r="AL76">
        <v>13.563266636184242</v>
      </c>
      <c r="AM76">
        <v>4.0627467386766849</v>
      </c>
      <c r="AN76">
        <v>0</v>
      </c>
      <c r="AO76">
        <v>0</v>
      </c>
      <c r="AP76">
        <v>0.48765349196409929</v>
      </c>
      <c r="AQ76">
        <v>0</v>
      </c>
      <c r="AR76">
        <v>3.362182519307034</v>
      </c>
      <c r="AS76">
        <v>2.6628851575871422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34.393607843905933</v>
      </c>
      <c r="BB76">
        <f t="shared" si="1"/>
        <v>788.4199769385333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65.287760567453518</v>
      </c>
      <c r="M77">
        <v>0</v>
      </c>
      <c r="N77">
        <v>29.597211675965603</v>
      </c>
      <c r="O77">
        <v>49.663484030010515</v>
      </c>
      <c r="P77">
        <v>58.19759181591094</v>
      </c>
      <c r="Q77">
        <v>5.4774399562739466</v>
      </c>
      <c r="R77">
        <v>10.593794714171256</v>
      </c>
      <c r="S77">
        <v>6.6069298782991881</v>
      </c>
      <c r="T77">
        <v>0</v>
      </c>
      <c r="U77">
        <v>275.57810989155439</v>
      </c>
      <c r="V77">
        <v>4.6016725444837752</v>
      </c>
      <c r="W77">
        <v>11.3975589783169</v>
      </c>
      <c r="X77">
        <v>24.963663023240269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7.4571923453350024</v>
      </c>
      <c r="AD77">
        <v>7.0202541552911697</v>
      </c>
      <c r="AE77">
        <v>12.699469013358378</v>
      </c>
      <c r="AF77">
        <v>0</v>
      </c>
      <c r="AG77">
        <v>0</v>
      </c>
      <c r="AH77">
        <v>23.986371132122731</v>
      </c>
      <c r="AI77">
        <v>4.2506189499060731</v>
      </c>
      <c r="AJ77">
        <v>0</v>
      </c>
      <c r="AK77">
        <v>13.528133319974954</v>
      </c>
      <c r="AL77">
        <v>13.563266636184242</v>
      </c>
      <c r="AM77">
        <v>4.0627467386766849</v>
      </c>
      <c r="AN77">
        <v>0</v>
      </c>
      <c r="AO77">
        <v>0</v>
      </c>
      <c r="AP77">
        <v>0.48765349196409929</v>
      </c>
      <c r="AQ77">
        <v>0</v>
      </c>
      <c r="AR77">
        <v>3.362182519307034</v>
      </c>
      <c r="AS77">
        <v>2.6628851575871422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34.142950265575259</v>
      </c>
      <c r="BB77">
        <f t="shared" si="1"/>
        <v>782.67404173383329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65.287760567453518</v>
      </c>
      <c r="M78">
        <v>0</v>
      </c>
      <c r="N78">
        <v>29.597211675965603</v>
      </c>
      <c r="O78">
        <v>49.663484030010515</v>
      </c>
      <c r="P78">
        <v>58.19759181591094</v>
      </c>
      <c r="Q78">
        <v>5.4774399562739466</v>
      </c>
      <c r="R78">
        <v>10.593794714171256</v>
      </c>
      <c r="S78">
        <v>6.6069298782991881</v>
      </c>
      <c r="T78">
        <v>0</v>
      </c>
      <c r="U78">
        <v>275.57810989155439</v>
      </c>
      <c r="V78">
        <v>4.6016725444837752</v>
      </c>
      <c r="W78">
        <v>11.3975589783169</v>
      </c>
      <c r="X78">
        <v>24.963663023240269</v>
      </c>
      <c r="Y78">
        <v>0</v>
      </c>
      <c r="Z78">
        <v>3.3265506825297431</v>
      </c>
      <c r="AA78">
        <v>4.5110805572949273</v>
      </c>
      <c r="AB78">
        <v>6.774264207889793</v>
      </c>
      <c r="AC78">
        <v>4.9763676361928617</v>
      </c>
      <c r="AD78">
        <v>7.0202541552911697</v>
      </c>
      <c r="AE78">
        <v>12.699469013358378</v>
      </c>
      <c r="AF78">
        <v>0</v>
      </c>
      <c r="AG78">
        <v>0</v>
      </c>
      <c r="AH78">
        <v>17.989778349092049</v>
      </c>
      <c r="AI78">
        <v>4.2506189499060731</v>
      </c>
      <c r="AJ78">
        <v>0</v>
      </c>
      <c r="AK78">
        <v>13.528133319974954</v>
      </c>
      <c r="AL78">
        <v>13.563266636184242</v>
      </c>
      <c r="AM78">
        <v>4.0627467386766849</v>
      </c>
      <c r="AN78">
        <v>0</v>
      </c>
      <c r="AO78">
        <v>0</v>
      </c>
      <c r="AP78">
        <v>0.48765349196409929</v>
      </c>
      <c r="AQ78">
        <v>0</v>
      </c>
      <c r="AR78">
        <v>3.362182519307034</v>
      </c>
      <c r="AS78">
        <v>2.6628851575871422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33.679076721607608</v>
      </c>
      <c r="BB78">
        <f t="shared" si="1"/>
        <v>772.04046207283329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65.287760567453518</v>
      </c>
      <c r="M79">
        <v>0</v>
      </c>
      <c r="N79">
        <v>29.597211675965603</v>
      </c>
      <c r="O79">
        <v>49.663484030010515</v>
      </c>
      <c r="P79">
        <v>58.19759181591094</v>
      </c>
      <c r="Q79">
        <v>5.4774399562739466</v>
      </c>
      <c r="R79">
        <v>10.593794714171256</v>
      </c>
      <c r="S79">
        <v>6.6069298782991881</v>
      </c>
      <c r="T79">
        <v>0</v>
      </c>
      <c r="U79">
        <v>275.57810989155439</v>
      </c>
      <c r="V79">
        <v>4.6016725444837752</v>
      </c>
      <c r="W79">
        <v>11.3975589783169</v>
      </c>
      <c r="X79">
        <v>24.963663023240269</v>
      </c>
      <c r="Y79">
        <v>0</v>
      </c>
      <c r="Z79">
        <v>1.8145837403464828</v>
      </c>
      <c r="AA79">
        <v>2.927190156543519</v>
      </c>
      <c r="AB79">
        <v>3.3597059837194743</v>
      </c>
      <c r="AC79">
        <v>2.4857307817783334</v>
      </c>
      <c r="AD79">
        <v>4.6801694368607789</v>
      </c>
      <c r="AE79">
        <v>12.699469013358378</v>
      </c>
      <c r="AF79">
        <v>0</v>
      </c>
      <c r="AG79">
        <v>0</v>
      </c>
      <c r="AH79">
        <v>11.022077472448341</v>
      </c>
      <c r="AI79">
        <v>0.98091210519724459</v>
      </c>
      <c r="AJ79">
        <v>0</v>
      </c>
      <c r="AK79">
        <v>13.528133319974954</v>
      </c>
      <c r="AL79">
        <v>13.563266636184242</v>
      </c>
      <c r="AM79">
        <v>1.3337299755792109</v>
      </c>
      <c r="AN79">
        <v>0</v>
      </c>
      <c r="AO79">
        <v>0</v>
      </c>
      <c r="AP79">
        <v>0.48765349196409929</v>
      </c>
      <c r="AQ79">
        <v>0</v>
      </c>
      <c r="AR79">
        <v>3.362182519307034</v>
      </c>
      <c r="AS79">
        <v>2.6628851575871422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32.663020645707689</v>
      </c>
      <c r="BB79">
        <f t="shared" si="1"/>
        <v>748.74895652433338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65.287760567453518</v>
      </c>
      <c r="M80">
        <v>0</v>
      </c>
      <c r="N80">
        <v>29.597211675965603</v>
      </c>
      <c r="O80">
        <v>49.663484030010515</v>
      </c>
      <c r="P80">
        <v>58.19759181591094</v>
      </c>
      <c r="Q80">
        <v>5.4774399562739466</v>
      </c>
      <c r="R80">
        <v>10.593794714171256</v>
      </c>
      <c r="S80">
        <v>6.6069298782991881</v>
      </c>
      <c r="T80">
        <v>0</v>
      </c>
      <c r="U80">
        <v>275.57810989155439</v>
      </c>
      <c r="V80">
        <v>4.6016725444837752</v>
      </c>
      <c r="W80">
        <v>11.3975589783169</v>
      </c>
      <c r="X80">
        <v>24.963663023240269</v>
      </c>
      <c r="Y80">
        <v>0</v>
      </c>
      <c r="Z80">
        <v>1.6632753412648715</v>
      </c>
      <c r="AA80">
        <v>0.96236390523898974</v>
      </c>
      <c r="AB80">
        <v>0.85706783719474</v>
      </c>
      <c r="AC80">
        <v>0</v>
      </c>
      <c r="AD80">
        <v>2.3400847184303895</v>
      </c>
      <c r="AE80">
        <v>12.699469013358378</v>
      </c>
      <c r="AF80">
        <v>0</v>
      </c>
      <c r="AG80">
        <v>0</v>
      </c>
      <c r="AH80">
        <v>4.9769292717595492</v>
      </c>
      <c r="AI80">
        <v>0</v>
      </c>
      <c r="AJ80">
        <v>0</v>
      </c>
      <c r="AK80">
        <v>13.528133319974954</v>
      </c>
      <c r="AL80">
        <v>3.2433898881149434</v>
      </c>
      <c r="AM80">
        <v>0</v>
      </c>
      <c r="AN80">
        <v>0</v>
      </c>
      <c r="AO80">
        <v>0</v>
      </c>
      <c r="AP80">
        <v>0.48765349196409929</v>
      </c>
      <c r="AQ80">
        <v>0</v>
      </c>
      <c r="AR80">
        <v>3.362182519307034</v>
      </c>
      <c r="AS80">
        <v>2.6628851575871422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31.48742677305356</v>
      </c>
      <c r="BB80">
        <f t="shared" si="1"/>
        <v>721.8002950703335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164.53907030351155</v>
      </c>
      <c r="L81">
        <v>65.287760567453518</v>
      </c>
      <c r="M81">
        <v>0</v>
      </c>
      <c r="N81">
        <v>29.597211675965603</v>
      </c>
      <c r="O81">
        <v>49.663484030010515</v>
      </c>
      <c r="P81">
        <v>58.19759181591094</v>
      </c>
      <c r="Q81">
        <v>5.4774399562739466</v>
      </c>
      <c r="R81">
        <v>10.593794714171256</v>
      </c>
      <c r="S81">
        <v>6.6069298782991881</v>
      </c>
      <c r="T81">
        <v>0</v>
      </c>
      <c r="U81">
        <v>275.57810989155439</v>
      </c>
      <c r="V81">
        <v>4.6016725444837752</v>
      </c>
      <c r="W81">
        <v>11.3975589783169</v>
      </c>
      <c r="X81">
        <v>24.963663023240269</v>
      </c>
      <c r="Y81">
        <v>0</v>
      </c>
      <c r="Z81">
        <v>1.6632753412648715</v>
      </c>
      <c r="AA81">
        <v>0</v>
      </c>
      <c r="AB81">
        <v>0</v>
      </c>
      <c r="AC81">
        <v>0</v>
      </c>
      <c r="AD81">
        <v>2.3400847184303895</v>
      </c>
      <c r="AE81">
        <v>7.9099775474848668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13.528133319974954</v>
      </c>
      <c r="AL81">
        <v>0.64867787160808899</v>
      </c>
      <c r="AM81">
        <v>0</v>
      </c>
      <c r="AN81">
        <v>0</v>
      </c>
      <c r="AO81">
        <v>0</v>
      </c>
      <c r="AP81">
        <v>0.48765349196409929</v>
      </c>
      <c r="AQ81">
        <v>0</v>
      </c>
      <c r="AR81">
        <v>4.2027282154038819</v>
      </c>
      <c r="AS81">
        <v>2.6628851575871422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30.929813987193629</v>
      </c>
      <c r="BB81">
        <f t="shared" si="1"/>
        <v>709.01788905571675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164.53907030351155</v>
      </c>
      <c r="L82">
        <v>65.287760567453518</v>
      </c>
      <c r="M82">
        <v>0</v>
      </c>
      <c r="N82">
        <v>29.597211675965603</v>
      </c>
      <c r="O82">
        <v>49.663484030010515</v>
      </c>
      <c r="P82">
        <v>58.19759181591094</v>
      </c>
      <c r="Q82">
        <v>5.4774399562739466</v>
      </c>
      <c r="R82">
        <v>10.593794714171256</v>
      </c>
      <c r="S82">
        <v>6.6069298782991881</v>
      </c>
      <c r="T82">
        <v>0</v>
      </c>
      <c r="U82">
        <v>275.57810989155439</v>
      </c>
      <c r="V82">
        <v>4.6016725444837752</v>
      </c>
      <c r="W82">
        <v>11.3975589783169</v>
      </c>
      <c r="X82">
        <v>24.963663023240269</v>
      </c>
      <c r="Y82">
        <v>0</v>
      </c>
      <c r="Z82">
        <v>1.6632753412648715</v>
      </c>
      <c r="AA82">
        <v>0</v>
      </c>
      <c r="AB82">
        <v>0</v>
      </c>
      <c r="AC82">
        <v>0</v>
      </c>
      <c r="AD82">
        <v>0</v>
      </c>
      <c r="AE82">
        <v>7.9099775474848668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13.528133319974954</v>
      </c>
      <c r="AL82">
        <v>0.64867787160808899</v>
      </c>
      <c r="AM82">
        <v>0</v>
      </c>
      <c r="AN82">
        <v>0</v>
      </c>
      <c r="AO82">
        <v>0</v>
      </c>
      <c r="AP82">
        <v>0.48765349196409929</v>
      </c>
      <c r="AQ82">
        <v>0</v>
      </c>
      <c r="AR82">
        <v>4.2027282154038819</v>
      </c>
      <c r="AS82">
        <v>2.6628851575871422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30.83199844596324</v>
      </c>
      <c r="BB82">
        <f t="shared" si="1"/>
        <v>706.77561987851675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164.53907030351155</v>
      </c>
      <c r="L83">
        <v>65.287760567453518</v>
      </c>
      <c r="M83">
        <v>0</v>
      </c>
      <c r="N83">
        <v>29.597211675965603</v>
      </c>
      <c r="O83">
        <v>49.663484030010515</v>
      </c>
      <c r="P83">
        <v>58.19759181591094</v>
      </c>
      <c r="Q83">
        <v>5.4774399562739466</v>
      </c>
      <c r="R83">
        <v>10.593794714171256</v>
      </c>
      <c r="S83">
        <v>6.6069298782991881</v>
      </c>
      <c r="T83">
        <v>0</v>
      </c>
      <c r="U83">
        <v>275.57810989155439</v>
      </c>
      <c r="V83">
        <v>4.6016725444837752</v>
      </c>
      <c r="W83">
        <v>11.3975589783169</v>
      </c>
      <c r="X83">
        <v>24.963663023240269</v>
      </c>
      <c r="Y83">
        <v>0</v>
      </c>
      <c r="Z83">
        <v>0.27916672928407427</v>
      </c>
      <c r="AA83">
        <v>0</v>
      </c>
      <c r="AB83">
        <v>0</v>
      </c>
      <c r="AC83">
        <v>0</v>
      </c>
      <c r="AD83">
        <v>0</v>
      </c>
      <c r="AE83">
        <v>3.9549887737424334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0.64867787160808899</v>
      </c>
      <c r="AM83">
        <v>0</v>
      </c>
      <c r="AN83">
        <v>0</v>
      </c>
      <c r="AO83">
        <v>0</v>
      </c>
      <c r="AP83">
        <v>0.48765349196409929</v>
      </c>
      <c r="AQ83">
        <v>0</v>
      </c>
      <c r="AR83">
        <v>5.0432739115007301</v>
      </c>
      <c r="AS83">
        <v>2.6628851575871422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30.643958985336855</v>
      </c>
      <c r="BB83">
        <f t="shared" si="1"/>
        <v>702.46510764951654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164.53907030351155</v>
      </c>
      <c r="L84">
        <v>65.287760567453518</v>
      </c>
      <c r="M84">
        <v>0</v>
      </c>
      <c r="N84">
        <v>29.597211675965603</v>
      </c>
      <c r="O84">
        <v>49.663484030010515</v>
      </c>
      <c r="P84">
        <v>58.19759181591094</v>
      </c>
      <c r="Q84">
        <v>5.4774399562739466</v>
      </c>
      <c r="R84">
        <v>10.593794714171256</v>
      </c>
      <c r="S84">
        <v>6.6069298782991881</v>
      </c>
      <c r="T84">
        <v>0</v>
      </c>
      <c r="U84">
        <v>275.57810989155439</v>
      </c>
      <c r="V84">
        <v>4.6016725444837752</v>
      </c>
      <c r="W84">
        <v>11.3975589783169</v>
      </c>
      <c r="X84">
        <v>24.963663023240269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0.64867787160808899</v>
      </c>
      <c r="AM84">
        <v>0</v>
      </c>
      <c r="AN84">
        <v>0</v>
      </c>
      <c r="AO84">
        <v>0</v>
      </c>
      <c r="AP84">
        <v>0.48765349196409929</v>
      </c>
      <c r="AQ84">
        <v>0</v>
      </c>
      <c r="AR84">
        <v>5.0432739115007301</v>
      </c>
      <c r="AS84">
        <v>2.6628851575871422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30.466971285310347</v>
      </c>
      <c r="BB84">
        <f t="shared" si="1"/>
        <v>698.40793984651657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164.53907030351155</v>
      </c>
      <c r="L85">
        <v>65.287760567453518</v>
      </c>
      <c r="M85">
        <v>0</v>
      </c>
      <c r="N85">
        <v>29.597211675965603</v>
      </c>
      <c r="O85">
        <v>49.663484030010515</v>
      </c>
      <c r="P85">
        <v>58.19759181591094</v>
      </c>
      <c r="Q85">
        <v>5.4774399562739466</v>
      </c>
      <c r="R85">
        <v>10.593794714171256</v>
      </c>
      <c r="S85">
        <v>6.6069298782991881</v>
      </c>
      <c r="T85">
        <v>0</v>
      </c>
      <c r="U85">
        <v>275.57810989155439</v>
      </c>
      <c r="V85">
        <v>4.6016725444837752</v>
      </c>
      <c r="W85">
        <v>11.3975589783169</v>
      </c>
      <c r="X85">
        <v>24.963663023240269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0.64867787160808899</v>
      </c>
      <c r="AM85">
        <v>0</v>
      </c>
      <c r="AN85">
        <v>0</v>
      </c>
      <c r="AO85">
        <v>0</v>
      </c>
      <c r="AP85">
        <v>0.48765349196409929</v>
      </c>
      <c r="AQ85">
        <v>0</v>
      </c>
      <c r="AR85">
        <v>6.4441833166353568</v>
      </c>
      <c r="AS85">
        <v>3.4139553642245875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30.556924033082421</v>
      </c>
      <c r="BB85">
        <f t="shared" si="1"/>
        <v>700.46996671051647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164.53907030351155</v>
      </c>
      <c r="L86">
        <v>65.287760567453518</v>
      </c>
      <c r="M86">
        <v>0</v>
      </c>
      <c r="N86">
        <v>29.597211675965603</v>
      </c>
      <c r="O86">
        <v>49.663484030010515</v>
      </c>
      <c r="P86">
        <v>58.19759181591094</v>
      </c>
      <c r="Q86">
        <v>5.4774399562739466</v>
      </c>
      <c r="R86">
        <v>10.593794714171256</v>
      </c>
      <c r="S86">
        <v>6.6069298782991881</v>
      </c>
      <c r="T86">
        <v>0</v>
      </c>
      <c r="U86">
        <v>275.57810989155439</v>
      </c>
      <c r="V86">
        <v>4.6016725444837752</v>
      </c>
      <c r="W86">
        <v>11.3975589783169</v>
      </c>
      <c r="X86">
        <v>24.963663023240269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0.64867787160808899</v>
      </c>
      <c r="AM86">
        <v>0</v>
      </c>
      <c r="AN86">
        <v>0</v>
      </c>
      <c r="AO86">
        <v>0</v>
      </c>
      <c r="AP86">
        <v>0.48765349196409929</v>
      </c>
      <c r="AQ86">
        <v>0</v>
      </c>
      <c r="AR86">
        <v>6.4441833166353568</v>
      </c>
      <c r="AS86">
        <v>3.4139553642245875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30.556924033082421</v>
      </c>
      <c r="BB86">
        <f t="shared" si="1"/>
        <v>700.46996671051647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164.53907030351155</v>
      </c>
      <c r="L87">
        <v>65.287760567453518</v>
      </c>
      <c r="M87">
        <v>0</v>
      </c>
      <c r="N87">
        <v>29.597211675965603</v>
      </c>
      <c r="O87">
        <v>49.663484030010515</v>
      </c>
      <c r="P87">
        <v>58.19759181591094</v>
      </c>
      <c r="Q87">
        <v>5.4774399562739466</v>
      </c>
      <c r="R87">
        <v>10.593794714171256</v>
      </c>
      <c r="S87">
        <v>6.6069298782991881</v>
      </c>
      <c r="T87">
        <v>0</v>
      </c>
      <c r="U87">
        <v>275.57810989155439</v>
      </c>
      <c r="V87">
        <v>4.6016725444837752</v>
      </c>
      <c r="W87">
        <v>11.3975589783169</v>
      </c>
      <c r="X87">
        <v>24.963663023240269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0.64867787160808899</v>
      </c>
      <c r="AM87">
        <v>0</v>
      </c>
      <c r="AN87">
        <v>0</v>
      </c>
      <c r="AO87">
        <v>0</v>
      </c>
      <c r="AP87">
        <v>0.29259198914631596</v>
      </c>
      <c r="AQ87">
        <v>0</v>
      </c>
      <c r="AR87">
        <v>5.6036376205385086</v>
      </c>
      <c r="AS87">
        <v>4.0967464370695046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30.542176319012704</v>
      </c>
      <c r="BB87">
        <f t="shared" si="1"/>
        <v>700.1318982985166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65.287760567453518</v>
      </c>
      <c r="M88">
        <v>0</v>
      </c>
      <c r="N88">
        <v>29.597211675965603</v>
      </c>
      <c r="O88">
        <v>49.663484030010515</v>
      </c>
      <c r="P88">
        <v>58.19759181591094</v>
      </c>
      <c r="Q88">
        <v>5.4774399562739466</v>
      </c>
      <c r="R88">
        <v>10.593794714171256</v>
      </c>
      <c r="S88">
        <v>6.6069298782991881</v>
      </c>
      <c r="T88">
        <v>0</v>
      </c>
      <c r="U88">
        <v>275.57810989155439</v>
      </c>
      <c r="V88">
        <v>4.6016725444837752</v>
      </c>
      <c r="W88">
        <v>11.3975589783169</v>
      </c>
      <c r="X88">
        <v>24.963663023240269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0.64867787160808899</v>
      </c>
      <c r="AM88">
        <v>0</v>
      </c>
      <c r="AN88">
        <v>0</v>
      </c>
      <c r="AO88">
        <v>0</v>
      </c>
      <c r="AP88">
        <v>0.29259198914631596</v>
      </c>
      <c r="AQ88">
        <v>0</v>
      </c>
      <c r="AR88">
        <v>5.6036376205385086</v>
      </c>
      <c r="AS88">
        <v>4.0967464370695046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30.542176319012704</v>
      </c>
      <c r="BB88">
        <f t="shared" si="1"/>
        <v>700.1318982985166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164.53907030351155</v>
      </c>
      <c r="L89">
        <v>65.287760567453518</v>
      </c>
      <c r="M89">
        <v>0</v>
      </c>
      <c r="N89">
        <v>29.597211675965603</v>
      </c>
      <c r="O89">
        <v>49.663484030010515</v>
      </c>
      <c r="P89">
        <v>60.909556240314352</v>
      </c>
      <c r="Q89">
        <v>5.4766761678392317</v>
      </c>
      <c r="R89">
        <v>10.591117077030631</v>
      </c>
      <c r="S89">
        <v>6.6071161476549012</v>
      </c>
      <c r="T89">
        <v>0</v>
      </c>
      <c r="U89">
        <v>275.57810989155439</v>
      </c>
      <c r="V89">
        <v>4.6016725444837752</v>
      </c>
      <c r="W89">
        <v>11.66004931654046</v>
      </c>
      <c r="X89">
        <v>24.963663023240269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0.64867787160808899</v>
      </c>
      <c r="AM89">
        <v>0</v>
      </c>
      <c r="AN89">
        <v>0</v>
      </c>
      <c r="AO89">
        <v>0</v>
      </c>
      <c r="AP89">
        <v>0.29259198914631596</v>
      </c>
      <c r="AQ89">
        <v>0</v>
      </c>
      <c r="AR89">
        <v>5.0432739115007301</v>
      </c>
      <c r="AS89">
        <v>4.0967464370695046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30.642949259522759</v>
      </c>
      <c r="BB89">
        <f t="shared" si="1"/>
        <v>702.44196125537621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164.53907030351155</v>
      </c>
      <c r="L90">
        <v>65.287760567453518</v>
      </c>
      <c r="M90">
        <v>0</v>
      </c>
      <c r="N90">
        <v>29.597211675965603</v>
      </c>
      <c r="O90">
        <v>49.663484030010515</v>
      </c>
      <c r="P90">
        <v>60.909556240314352</v>
      </c>
      <c r="Q90">
        <v>5.4766761678392317</v>
      </c>
      <c r="R90">
        <v>10.591117077030631</v>
      </c>
      <c r="S90">
        <v>6.6071161476549012</v>
      </c>
      <c r="T90">
        <v>0</v>
      </c>
      <c r="U90">
        <v>275.57810989155439</v>
      </c>
      <c r="V90">
        <v>4.6016725444837752</v>
      </c>
      <c r="W90">
        <v>11.669218953447306</v>
      </c>
      <c r="X90">
        <v>24.963663023240269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0.64867787160808899</v>
      </c>
      <c r="AM90">
        <v>0</v>
      </c>
      <c r="AN90">
        <v>0</v>
      </c>
      <c r="AO90">
        <v>0</v>
      </c>
      <c r="AP90">
        <v>0.29259198914631596</v>
      </c>
      <c r="AQ90">
        <v>0</v>
      </c>
      <c r="AR90">
        <v>5.0432739115007301</v>
      </c>
      <c r="AS90">
        <v>4.0967464370695046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30.643332550345463</v>
      </c>
      <c r="BB90">
        <f t="shared" si="1"/>
        <v>702.45074760146031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171.85293761304436</v>
      </c>
      <c r="L91">
        <v>65.289352925446437</v>
      </c>
      <c r="M91">
        <v>0</v>
      </c>
      <c r="N91">
        <v>29.597211675965603</v>
      </c>
      <c r="O91">
        <v>49.663484030010515</v>
      </c>
      <c r="P91">
        <v>60.909556240314352</v>
      </c>
      <c r="Q91">
        <v>5.4766761678392317</v>
      </c>
      <c r="R91">
        <v>10.591117077030631</v>
      </c>
      <c r="S91">
        <v>6.6071161476549012</v>
      </c>
      <c r="T91">
        <v>0</v>
      </c>
      <c r="U91">
        <v>275.57810989155439</v>
      </c>
      <c r="V91">
        <v>4.6016725444837752</v>
      </c>
      <c r="W91">
        <v>11.669218953447306</v>
      </c>
      <c r="X91">
        <v>24.963663023240269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13.528133319974954</v>
      </c>
      <c r="AL91">
        <v>0.64867787160808899</v>
      </c>
      <c r="AM91">
        <v>0</v>
      </c>
      <c r="AN91">
        <v>0</v>
      </c>
      <c r="AO91">
        <v>0</v>
      </c>
      <c r="AP91">
        <v>0.29259198914631596</v>
      </c>
      <c r="AQ91">
        <v>0</v>
      </c>
      <c r="AR91">
        <v>5.0432739115007301</v>
      </c>
      <c r="AS91">
        <v>4.0967464370695046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30.949118764448023</v>
      </c>
      <c r="BB91">
        <f t="shared" si="1"/>
        <v>709.46042105488334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164.53845564144859</v>
      </c>
      <c r="L92">
        <v>65.289352925446437</v>
      </c>
      <c r="M92">
        <v>0</v>
      </c>
      <c r="N92">
        <v>29.597211675965603</v>
      </c>
      <c r="O92">
        <v>49.663484030010515</v>
      </c>
      <c r="P92">
        <v>60.909556240314352</v>
      </c>
      <c r="Q92">
        <v>5.4766761678392317</v>
      </c>
      <c r="R92">
        <v>10.591117077030631</v>
      </c>
      <c r="S92">
        <v>6.6071161476549012</v>
      </c>
      <c r="T92">
        <v>0</v>
      </c>
      <c r="U92">
        <v>275.57810989155439</v>
      </c>
      <c r="V92">
        <v>4.6016725444837752</v>
      </c>
      <c r="W92">
        <v>11.669218953447306</v>
      </c>
      <c r="X92">
        <v>24.963663023240269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13.528133319974954</v>
      </c>
      <c r="AL92">
        <v>0.64867787160808899</v>
      </c>
      <c r="AM92">
        <v>0</v>
      </c>
      <c r="AN92">
        <v>0</v>
      </c>
      <c r="AO92">
        <v>0</v>
      </c>
      <c r="AP92">
        <v>0.29259198914631596</v>
      </c>
      <c r="AQ92">
        <v>0</v>
      </c>
      <c r="AR92">
        <v>5.0432739115007301</v>
      </c>
      <c r="AS92">
        <v>4.0967464370695046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30.643373418035331</v>
      </c>
      <c r="BB92">
        <f t="shared" si="1"/>
        <v>702.45168442970032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164.53751967618504</v>
      </c>
      <c r="L93">
        <v>65.289352925446437</v>
      </c>
      <c r="M93">
        <v>0</v>
      </c>
      <c r="N93">
        <v>29.597211675965603</v>
      </c>
      <c r="O93">
        <v>49.663484030010515</v>
      </c>
      <c r="P93">
        <v>60.909556240314352</v>
      </c>
      <c r="Q93">
        <v>5.4766761678392317</v>
      </c>
      <c r="R93">
        <v>10.591117077030631</v>
      </c>
      <c r="S93">
        <v>6.6071161476549012</v>
      </c>
      <c r="T93">
        <v>0</v>
      </c>
      <c r="U93">
        <v>275.57810989155439</v>
      </c>
      <c r="V93">
        <v>4.6016725444837752</v>
      </c>
      <c r="W93">
        <v>11.669218953447306</v>
      </c>
      <c r="X93">
        <v>24.963663023240269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13.528133319974954</v>
      </c>
      <c r="AL93">
        <v>3.2433898881149434</v>
      </c>
      <c r="AM93">
        <v>0</v>
      </c>
      <c r="AN93">
        <v>0</v>
      </c>
      <c r="AO93">
        <v>0</v>
      </c>
      <c r="AP93">
        <v>0.29259198914631596</v>
      </c>
      <c r="AQ93">
        <v>0</v>
      </c>
      <c r="AR93">
        <v>5.0432739115007301</v>
      </c>
      <c r="AS93">
        <v>3.4139553642245875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30.723252590132383</v>
      </c>
      <c r="BB93">
        <f t="shared" si="1"/>
        <v>704.28279023600157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164.53687222184291</v>
      </c>
      <c r="L94">
        <v>65.289235208125589</v>
      </c>
      <c r="M94">
        <v>0</v>
      </c>
      <c r="N94">
        <v>29.597211675965603</v>
      </c>
      <c r="O94">
        <v>49.663484030010515</v>
      </c>
      <c r="P94">
        <v>60.909556240314352</v>
      </c>
      <c r="Q94">
        <v>5.4742081057154568</v>
      </c>
      <c r="R94">
        <v>10.59294519175779</v>
      </c>
      <c r="S94">
        <v>6.607629857702837</v>
      </c>
      <c r="T94">
        <v>0</v>
      </c>
      <c r="U94">
        <v>275.57810989155439</v>
      </c>
      <c r="V94">
        <v>4.6036390948081412</v>
      </c>
      <c r="W94">
        <v>11.495982408730296</v>
      </c>
      <c r="X94">
        <v>24.963235685652801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13.528133319974954</v>
      </c>
      <c r="AL94">
        <v>13.563266636184242</v>
      </c>
      <c r="AM94">
        <v>0</v>
      </c>
      <c r="AN94">
        <v>0</v>
      </c>
      <c r="AO94">
        <v>0</v>
      </c>
      <c r="AP94">
        <v>0.29259198914631596</v>
      </c>
      <c r="AQ94">
        <v>0</v>
      </c>
      <c r="AR94">
        <v>5.0432739115007301</v>
      </c>
      <c r="AS94">
        <v>3.4139553642245875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31.147409228828209</v>
      </c>
      <c r="BB94">
        <f t="shared" si="1"/>
        <v>714.00592160438316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164.53146032847835</v>
      </c>
      <c r="L95">
        <v>65.289268841778508</v>
      </c>
      <c r="M95">
        <v>0</v>
      </c>
      <c r="N95">
        <v>29.597211675965603</v>
      </c>
      <c r="O95">
        <v>49.663484030010515</v>
      </c>
      <c r="P95">
        <v>60.909556240314352</v>
      </c>
      <c r="Q95">
        <v>5.4742081057154568</v>
      </c>
      <c r="R95">
        <v>10.59294519175779</v>
      </c>
      <c r="S95">
        <v>6.607629857702837</v>
      </c>
      <c r="T95">
        <v>0</v>
      </c>
      <c r="U95">
        <v>275.57810989155439</v>
      </c>
      <c r="V95">
        <v>4.6036390948081412</v>
      </c>
      <c r="W95">
        <v>11.645698464324358</v>
      </c>
      <c r="X95">
        <v>24.963235685652801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13.528133319974954</v>
      </c>
      <c r="AL95">
        <v>13.563266636184242</v>
      </c>
      <c r="AM95">
        <v>0</v>
      </c>
      <c r="AN95">
        <v>0</v>
      </c>
      <c r="AO95">
        <v>0</v>
      </c>
      <c r="AP95">
        <v>0.29259198914631596</v>
      </c>
      <c r="AQ95">
        <v>0</v>
      </c>
      <c r="AR95">
        <v>3.9225462283448129</v>
      </c>
      <c r="AS95">
        <v>3.4139553642245875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31.10659613154019</v>
      </c>
      <c r="BB95">
        <f t="shared" si="1"/>
        <v>713.07034481439769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122.37703698236925</v>
      </c>
      <c r="L96">
        <v>19.985359035824455</v>
      </c>
      <c r="M96">
        <v>0</v>
      </c>
      <c r="N96">
        <v>29.597211675965603</v>
      </c>
      <c r="O96">
        <v>49.663484030010515</v>
      </c>
      <c r="P96">
        <v>60.909556240314352</v>
      </c>
      <c r="Q96">
        <v>5.4742081057154568</v>
      </c>
      <c r="R96">
        <v>10.59294519175779</v>
      </c>
      <c r="S96">
        <v>6.607629857702837</v>
      </c>
      <c r="T96">
        <v>0</v>
      </c>
      <c r="U96">
        <v>275.57810989155439</v>
      </c>
      <c r="V96">
        <v>4.6036390948081412</v>
      </c>
      <c r="W96">
        <v>11.645698464324358</v>
      </c>
      <c r="X96">
        <v>24.963235685652801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13.528133319974954</v>
      </c>
      <c r="AL96">
        <v>13.563266636184242</v>
      </c>
      <c r="AM96">
        <v>0</v>
      </c>
      <c r="AN96">
        <v>0</v>
      </c>
      <c r="AO96">
        <v>0</v>
      </c>
      <c r="AP96">
        <v>0.29259198914631596</v>
      </c>
      <c r="AQ96">
        <v>0</v>
      </c>
      <c r="AR96">
        <v>3.9225462283448129</v>
      </c>
      <c r="AS96">
        <v>3.4139553642245875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27.450837805783944</v>
      </c>
      <c r="BB96">
        <f t="shared" si="1"/>
        <v>629.26776998809078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119.90215498094808</v>
      </c>
      <c r="L97">
        <v>19.985359035824455</v>
      </c>
      <c r="M97">
        <v>0</v>
      </c>
      <c r="N97">
        <v>29.597211675965603</v>
      </c>
      <c r="O97">
        <v>49.663484030010515</v>
      </c>
      <c r="P97">
        <v>60.909556240314352</v>
      </c>
      <c r="Q97">
        <v>5.4742081057154568</v>
      </c>
      <c r="R97">
        <v>10.59294519175779</v>
      </c>
      <c r="S97">
        <v>6.607629857702837</v>
      </c>
      <c r="T97">
        <v>0</v>
      </c>
      <c r="U97">
        <v>275.57810989155439</v>
      </c>
      <c r="V97">
        <v>4.6036390948081412</v>
      </c>
      <c r="W97">
        <v>11.645698464324358</v>
      </c>
      <c r="X97">
        <v>24.963235685652801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13.528133319974954</v>
      </c>
      <c r="AL97">
        <v>13.563266636184242</v>
      </c>
      <c r="AM97">
        <v>0</v>
      </c>
      <c r="AN97">
        <v>0</v>
      </c>
      <c r="AO97">
        <v>0</v>
      </c>
      <c r="AP97">
        <v>0.29259198914631596</v>
      </c>
      <c r="AQ97">
        <v>0</v>
      </c>
      <c r="AR97">
        <v>3.9225462283448129</v>
      </c>
      <c r="AS97">
        <v>3.4139553642245875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27.347387738124549</v>
      </c>
      <c r="BB97">
        <f t="shared" si="1"/>
        <v>626.89633805432902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119.90215498094808</v>
      </c>
      <c r="L98">
        <v>19.985359035824455</v>
      </c>
      <c r="M98">
        <v>0</v>
      </c>
      <c r="N98">
        <v>29.597211675965603</v>
      </c>
      <c r="O98">
        <v>49.663484030010515</v>
      </c>
      <c r="P98">
        <v>60.909556240314352</v>
      </c>
      <c r="Q98">
        <v>5.4742081057154568</v>
      </c>
      <c r="R98">
        <v>10.59294519175779</v>
      </c>
      <c r="S98">
        <v>6.607629857702837</v>
      </c>
      <c r="T98">
        <v>0</v>
      </c>
      <c r="U98">
        <v>275.57810989155439</v>
      </c>
      <c r="V98">
        <v>4.6036390948081412</v>
      </c>
      <c r="W98">
        <v>11.645698464324358</v>
      </c>
      <c r="X98">
        <v>24.963235685652801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13.528133319974954</v>
      </c>
      <c r="AL98">
        <v>3.2433898881149434</v>
      </c>
      <c r="AM98">
        <v>0</v>
      </c>
      <c r="AN98">
        <v>0</v>
      </c>
      <c r="AO98">
        <v>0</v>
      </c>
      <c r="AP98">
        <v>0.29259198914631596</v>
      </c>
      <c r="AQ98">
        <v>0</v>
      </c>
      <c r="AR98">
        <v>4.4829102024629517</v>
      </c>
      <c r="AS98">
        <v>4.0967464370695046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26.967980771018304</v>
      </c>
      <c r="BB98">
        <f t="shared" si="1"/>
        <v>618.19902332032905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3.5059272450129186</v>
      </c>
      <c r="L99">
        <f t="shared" si="2"/>
        <v>1.2732626319757832</v>
      </c>
      <c r="M99">
        <f t="shared" si="2"/>
        <v>0</v>
      </c>
      <c r="N99">
        <f t="shared" si="2"/>
        <v>0.71033308022317554</v>
      </c>
      <c r="O99">
        <f t="shared" si="2"/>
        <v>1.1919236167202494</v>
      </c>
      <c r="P99">
        <f t="shared" si="2"/>
        <v>1.4286928973129491</v>
      </c>
      <c r="Q99">
        <f t="shared" si="2"/>
        <v>0.11858192104632549</v>
      </c>
      <c r="R99">
        <f t="shared" si="2"/>
        <v>0.22607350088604516</v>
      </c>
      <c r="S99">
        <f t="shared" si="2"/>
        <v>0.14250824529857892</v>
      </c>
      <c r="T99">
        <f t="shared" si="2"/>
        <v>0</v>
      </c>
      <c r="U99">
        <f t="shared" si="2"/>
        <v>6.6138746373972994</v>
      </c>
      <c r="V99">
        <f t="shared" si="2"/>
        <v>9.0067027730633673E-2</v>
      </c>
      <c r="W99">
        <f t="shared" si="2"/>
        <v>0.25325429621813733</v>
      </c>
      <c r="X99">
        <f t="shared" si="2"/>
        <v>0.57169361096259752</v>
      </c>
      <c r="Y99">
        <f t="shared" si="2"/>
        <v>0</v>
      </c>
      <c r="Z99">
        <f t="shared" si="2"/>
        <v>1.4566082227092462E-2</v>
      </c>
      <c r="AA99">
        <f t="shared" si="2"/>
        <v>2.2252860012001663E-2</v>
      </c>
      <c r="AB99">
        <f t="shared" si="2"/>
        <v>4.9651654422667474E-2</v>
      </c>
      <c r="AC99">
        <f t="shared" si="2"/>
        <v>3.767803682099248E-2</v>
      </c>
      <c r="AD99">
        <f t="shared" si="2"/>
        <v>3.3804049880218102E-2</v>
      </c>
      <c r="AE99">
        <f t="shared" si="2"/>
        <v>6.9190551719369636E-2</v>
      </c>
      <c r="AF99">
        <f t="shared" si="2"/>
        <v>0</v>
      </c>
      <c r="AG99">
        <f t="shared" si="2"/>
        <v>0</v>
      </c>
      <c r="AH99">
        <f t="shared" si="2"/>
        <v>0.15537730308899494</v>
      </c>
      <c r="AI99">
        <f t="shared" si="2"/>
        <v>1.3732768954915459E-2</v>
      </c>
      <c r="AJ99">
        <f t="shared" si="2"/>
        <v>0</v>
      </c>
      <c r="AK99">
        <f t="shared" si="2"/>
        <v>0.32467519967939901</v>
      </c>
      <c r="AL99">
        <f t="shared" si="2"/>
        <v>6.9025231417125771E-2</v>
      </c>
      <c r="AM99">
        <f t="shared" si="2"/>
        <v>1.1398261539605509E-2</v>
      </c>
      <c r="AN99">
        <f t="shared" si="2"/>
        <v>0</v>
      </c>
      <c r="AO99">
        <f t="shared" si="2"/>
        <v>0</v>
      </c>
      <c r="AP99">
        <f t="shared" si="2"/>
        <v>1.2630224355040695E-2</v>
      </c>
      <c r="AQ99">
        <f t="shared" si="2"/>
        <v>0</v>
      </c>
      <c r="AR99">
        <f t="shared" si="2"/>
        <v>8.4334746759027301E-2</v>
      </c>
      <c r="AS99">
        <f t="shared" si="2"/>
        <v>7.5798343811834673E-2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0.71479287546476999</v>
      </c>
      <c r="BB99">
        <f t="shared" si="1"/>
        <v>16.385515150008199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1.9933974640844763</v>
      </c>
      <c r="L3">
        <v>322.08708654804099</v>
      </c>
      <c r="M3">
        <v>27.760885837353907</v>
      </c>
      <c r="N3">
        <v>35.765036817184104</v>
      </c>
      <c r="O3">
        <v>0</v>
      </c>
      <c r="P3">
        <v>35.913683760988185</v>
      </c>
      <c r="Q3">
        <v>2.3350323032155877</v>
      </c>
      <c r="R3">
        <v>7.1294215881753908</v>
      </c>
      <c r="S3">
        <v>2.0864560799987717</v>
      </c>
      <c r="T3">
        <v>0</v>
      </c>
      <c r="U3">
        <v>21.394195458520279</v>
      </c>
      <c r="V3">
        <v>2.0867008327780363</v>
      </c>
      <c r="W3">
        <v>6.9998658424182283</v>
      </c>
      <c r="X3">
        <v>12.440533971064319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13.526985527029845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0.61652291014402005</v>
      </c>
      <c r="AO3">
        <v>0</v>
      </c>
      <c r="AP3">
        <v>0.35341426090586514</v>
      </c>
      <c r="AQ3">
        <v>0</v>
      </c>
      <c r="AR3">
        <v>8.460610344395743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21.951245588732924</v>
      </c>
      <c r="BB3">
        <f>SUM(B3:AZ3)-BA3</f>
        <v>503.19817040966245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1.9933974640844763</v>
      </c>
      <c r="L4">
        <v>321.0785554414694</v>
      </c>
      <c r="M4">
        <v>27.760885837353907</v>
      </c>
      <c r="N4">
        <v>35.765036817184104</v>
      </c>
      <c r="O4">
        <v>0</v>
      </c>
      <c r="P4">
        <v>35.913683760988185</v>
      </c>
      <c r="Q4">
        <v>2.3350323032155877</v>
      </c>
      <c r="R4">
        <v>3.0559334103223299</v>
      </c>
      <c r="S4">
        <v>2.0864560799987717</v>
      </c>
      <c r="T4">
        <v>0</v>
      </c>
      <c r="U4">
        <v>21.394195458520279</v>
      </c>
      <c r="V4">
        <v>2.0025275669922173</v>
      </c>
      <c r="W4">
        <v>2.6083818046831131</v>
      </c>
      <c r="X4">
        <v>9.9894692823532036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13.526985527029845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0.61652291014402005</v>
      </c>
      <c r="AO4">
        <v>0</v>
      </c>
      <c r="AP4">
        <v>0.35341426090586514</v>
      </c>
      <c r="AQ4">
        <v>0</v>
      </c>
      <c r="AR4">
        <v>8.460610344395743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21.449280203368652</v>
      </c>
      <c r="BB4">
        <f t="shared" ref="BB4:BB67" si="0">SUM(B4:AZ4)-BA4</f>
        <v>491.69139451837009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1.9933974640844763</v>
      </c>
      <c r="L5">
        <v>321.0785554414694</v>
      </c>
      <c r="M5">
        <v>27.760885837353907</v>
      </c>
      <c r="N5">
        <v>35.765036817184104</v>
      </c>
      <c r="O5">
        <v>0</v>
      </c>
      <c r="P5">
        <v>35.913683760988185</v>
      </c>
      <c r="Q5">
        <v>2.3972293847094246</v>
      </c>
      <c r="R5">
        <v>2.0040082592878172</v>
      </c>
      <c r="S5">
        <v>2.5353744027926384</v>
      </c>
      <c r="T5">
        <v>0</v>
      </c>
      <c r="U5">
        <v>21.394195458520279</v>
      </c>
      <c r="V5">
        <v>2.0025275669922173</v>
      </c>
      <c r="W5">
        <v>2.6083818046831131</v>
      </c>
      <c r="X5">
        <v>9.9873345856814844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13.526985527029845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0.61652291014402005</v>
      </c>
      <c r="AO5">
        <v>0</v>
      </c>
      <c r="AP5">
        <v>0.35341426090586514</v>
      </c>
      <c r="AQ5">
        <v>0</v>
      </c>
      <c r="AR5">
        <v>2.0305466107284493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21.157808461566464</v>
      </c>
      <c r="BB5">
        <f t="shared" si="0"/>
        <v>485.00985808308644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4.8633044156774243</v>
      </c>
      <c r="L6">
        <v>321.0785554414694</v>
      </c>
      <c r="M6">
        <v>27.760885837353907</v>
      </c>
      <c r="N6">
        <v>35.765036817184104</v>
      </c>
      <c r="O6">
        <v>0</v>
      </c>
      <c r="P6">
        <v>35.913683760988185</v>
      </c>
      <c r="Q6">
        <v>3.412000784881791</v>
      </c>
      <c r="R6">
        <v>2.0867911948278151</v>
      </c>
      <c r="S6">
        <v>3.7019015869251888</v>
      </c>
      <c r="T6">
        <v>0</v>
      </c>
      <c r="U6">
        <v>21.394195458520279</v>
      </c>
      <c r="V6">
        <v>1.9983302024629512</v>
      </c>
      <c r="W6">
        <v>2.6083818046831131</v>
      </c>
      <c r="X6">
        <v>9.9873345856814844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13.526985527029845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0.61652291014402005</v>
      </c>
      <c r="AO6">
        <v>0</v>
      </c>
      <c r="AP6">
        <v>0.35341426090586514</v>
      </c>
      <c r="AQ6">
        <v>0</v>
      </c>
      <c r="AR6">
        <v>1.3536975270298472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21.343941438136643</v>
      </c>
      <c r="BB6">
        <f t="shared" si="0"/>
        <v>489.27666712972632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4.8633044156774243</v>
      </c>
      <c r="L7">
        <v>321.0785554414694</v>
      </c>
      <c r="M7">
        <v>27.760885837353907</v>
      </c>
      <c r="N7">
        <v>35.765036817184104</v>
      </c>
      <c r="O7">
        <v>0</v>
      </c>
      <c r="P7">
        <v>35.913683760988185</v>
      </c>
      <c r="Q7">
        <v>3.4319120568833141</v>
      </c>
      <c r="R7">
        <v>2.0878323613660705</v>
      </c>
      <c r="S7">
        <v>3.7372069589372687</v>
      </c>
      <c r="T7">
        <v>0</v>
      </c>
      <c r="U7">
        <v>21.394195458520279</v>
      </c>
      <c r="V7">
        <v>1.9983302024629512</v>
      </c>
      <c r="W7">
        <v>2.6083818046831131</v>
      </c>
      <c r="X7">
        <v>9.9873345856814844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13.526985527029845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0.61652291014402005</v>
      </c>
      <c r="AO7">
        <v>0</v>
      </c>
      <c r="AP7">
        <v>0.35341426090586514</v>
      </c>
      <c r="AQ7">
        <v>0</v>
      </c>
      <c r="AR7">
        <v>2.7073953742433727</v>
      </c>
      <c r="AS7">
        <v>5.1132987534961387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21.402877584631238</v>
      </c>
      <c r="BB7">
        <f t="shared" si="0"/>
        <v>490.62768664099713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4.8633044156774243</v>
      </c>
      <c r="L8">
        <v>321.0785554414694</v>
      </c>
      <c r="M8">
        <v>27.760885837353907</v>
      </c>
      <c r="N8">
        <v>35.765036817184104</v>
      </c>
      <c r="O8">
        <v>0</v>
      </c>
      <c r="P8">
        <v>35.913683760988185</v>
      </c>
      <c r="Q8">
        <v>3.4319120568833141</v>
      </c>
      <c r="R8">
        <v>2.0878323613660705</v>
      </c>
      <c r="S8">
        <v>3.7372069589372687</v>
      </c>
      <c r="T8">
        <v>0</v>
      </c>
      <c r="U8">
        <v>21.394195458520279</v>
      </c>
      <c r="V8">
        <v>1.9983302024629512</v>
      </c>
      <c r="W8">
        <v>2.6083818046831131</v>
      </c>
      <c r="X8">
        <v>9.9873345856814844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13.526985527029845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0.61652291014402005</v>
      </c>
      <c r="AO8">
        <v>0</v>
      </c>
      <c r="AP8">
        <v>0.35341426090586514</v>
      </c>
      <c r="AQ8">
        <v>0</v>
      </c>
      <c r="AR8">
        <v>2.7073953742433727</v>
      </c>
      <c r="AS8">
        <v>5.1132987534961387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21.402877584631238</v>
      </c>
      <c r="BB8">
        <f t="shared" si="0"/>
        <v>490.62768664099713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4.873732131760776</v>
      </c>
      <c r="L9">
        <v>321.0785554414694</v>
      </c>
      <c r="M9">
        <v>27.760885837353907</v>
      </c>
      <c r="N9">
        <v>35.765036817184104</v>
      </c>
      <c r="O9">
        <v>0</v>
      </c>
      <c r="P9">
        <v>35.913683760988185</v>
      </c>
      <c r="Q9">
        <v>3.4319120568833141</v>
      </c>
      <c r="R9">
        <v>4.2274965216228635</v>
      </c>
      <c r="S9">
        <v>3.7372069589372687</v>
      </c>
      <c r="T9">
        <v>0</v>
      </c>
      <c r="U9">
        <v>21.394195458520279</v>
      </c>
      <c r="V9">
        <v>1.9983302024629512</v>
      </c>
      <c r="W9">
        <v>2.2953759881211409</v>
      </c>
      <c r="X9">
        <v>9.9873345856814844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13.526985527029845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0.61652291014402005</v>
      </c>
      <c r="AO9">
        <v>0</v>
      </c>
      <c r="AP9">
        <v>0.35341426090586514</v>
      </c>
      <c r="AQ9">
        <v>0</v>
      </c>
      <c r="AR9">
        <v>2.7073953742433727</v>
      </c>
      <c r="AS9">
        <v>3.2164297887706117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21.400378659204442</v>
      </c>
      <c r="BB9">
        <f t="shared" si="0"/>
        <v>490.57040266147658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4.8737205409706368</v>
      </c>
      <c r="L10">
        <v>321.0785554414694</v>
      </c>
      <c r="M10">
        <v>27.760885837353907</v>
      </c>
      <c r="N10">
        <v>35.765036817184104</v>
      </c>
      <c r="O10">
        <v>0</v>
      </c>
      <c r="P10">
        <v>35.913683760988185</v>
      </c>
      <c r="Q10">
        <v>3.4319120568833141</v>
      </c>
      <c r="R10">
        <v>4.2274965216228635</v>
      </c>
      <c r="S10">
        <v>3.7372069589372687</v>
      </c>
      <c r="T10">
        <v>0</v>
      </c>
      <c r="U10">
        <v>21.394195458520279</v>
      </c>
      <c r="V10">
        <v>1.9983302024629512</v>
      </c>
      <c r="W10">
        <v>2.2953759881211409</v>
      </c>
      <c r="X10">
        <v>9.9873345856814844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13.526985527029845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0.61652291014402005</v>
      </c>
      <c r="AO10">
        <v>0</v>
      </c>
      <c r="AP10">
        <v>0.35341426090586514</v>
      </c>
      <c r="AQ10">
        <v>0</v>
      </c>
      <c r="AR10">
        <v>2.7073953742433727</v>
      </c>
      <c r="AS10">
        <v>3.2164297887706117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21.400378174709413</v>
      </c>
      <c r="BB10">
        <f t="shared" si="0"/>
        <v>490.5703915551814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4.873732131760776</v>
      </c>
      <c r="L11">
        <v>321.0785554414694</v>
      </c>
      <c r="M11">
        <v>27.760885837353907</v>
      </c>
      <c r="N11">
        <v>35.765036817184104</v>
      </c>
      <c r="O11">
        <v>0</v>
      </c>
      <c r="P11">
        <v>35.913683760988185</v>
      </c>
      <c r="Q11">
        <v>3.4319120568833141</v>
      </c>
      <c r="R11">
        <v>5.9806246527149778</v>
      </c>
      <c r="S11">
        <v>3.7372069589372687</v>
      </c>
      <c r="T11">
        <v>0</v>
      </c>
      <c r="U11">
        <v>21.394195458520279</v>
      </c>
      <c r="V11">
        <v>1.9983302024629512</v>
      </c>
      <c r="W11">
        <v>2.0762719165277588</v>
      </c>
      <c r="X11">
        <v>9.9873345856814844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13.526985527029845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0.61652291014402005</v>
      </c>
      <c r="AO11">
        <v>0</v>
      </c>
      <c r="AP11">
        <v>0.35341426090586514</v>
      </c>
      <c r="AQ11">
        <v>0</v>
      </c>
      <c r="AR11">
        <v>8.460610344395743</v>
      </c>
      <c r="AS11">
        <v>3.2164297887706117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21.704985250643858</v>
      </c>
      <c r="BB11">
        <f t="shared" si="0"/>
        <v>497.55303509968826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4.8737205409706368</v>
      </c>
      <c r="L12">
        <v>321.0785554414694</v>
      </c>
      <c r="M12">
        <v>27.760885837353907</v>
      </c>
      <c r="N12">
        <v>35.765036817184104</v>
      </c>
      <c r="O12">
        <v>0</v>
      </c>
      <c r="P12">
        <v>35.913683760988185</v>
      </c>
      <c r="Q12">
        <v>3.4319120568833141</v>
      </c>
      <c r="R12">
        <v>5.9806246527149778</v>
      </c>
      <c r="S12">
        <v>3.7372069589372687</v>
      </c>
      <c r="T12">
        <v>0</v>
      </c>
      <c r="U12">
        <v>21.394195458520279</v>
      </c>
      <c r="V12">
        <v>1.9983302024629512</v>
      </c>
      <c r="W12">
        <v>2.0762719165277588</v>
      </c>
      <c r="X12">
        <v>9.9873345856814844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13.526985527029845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0.61652291014402005</v>
      </c>
      <c r="AO12">
        <v>0</v>
      </c>
      <c r="AP12">
        <v>0.35341426090586514</v>
      </c>
      <c r="AQ12">
        <v>0</v>
      </c>
      <c r="AR12">
        <v>8.460610344395743</v>
      </c>
      <c r="AS12">
        <v>3.2164297887706117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21.704984766148826</v>
      </c>
      <c r="BB12">
        <f t="shared" si="0"/>
        <v>497.5530239933932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4.873732131760776</v>
      </c>
      <c r="L13">
        <v>321.0785554414694</v>
      </c>
      <c r="M13">
        <v>27.760885837353907</v>
      </c>
      <c r="N13">
        <v>35.765036817184104</v>
      </c>
      <c r="O13">
        <v>0</v>
      </c>
      <c r="P13">
        <v>35.913683760988185</v>
      </c>
      <c r="Q13">
        <v>3.5054103684551903</v>
      </c>
      <c r="R13">
        <v>5.9806246527149778</v>
      </c>
      <c r="S13">
        <v>3.9671621896541236</v>
      </c>
      <c r="T13">
        <v>0</v>
      </c>
      <c r="U13">
        <v>21.394195458520279</v>
      </c>
      <c r="V13">
        <v>1.9983302024629512</v>
      </c>
      <c r="W13">
        <v>2.0762719165277588</v>
      </c>
      <c r="X13">
        <v>9.9873345856814844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13.526985527029845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0.61652291014402005</v>
      </c>
      <c r="AO13">
        <v>0</v>
      </c>
      <c r="AP13">
        <v>0.35341426090586514</v>
      </c>
      <c r="AQ13">
        <v>0</v>
      </c>
      <c r="AR13">
        <v>2.7073953742433727</v>
      </c>
      <c r="AS13">
        <v>5.1132987534961387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21.556474345684684</v>
      </c>
      <c r="BB13">
        <f t="shared" si="0"/>
        <v>494.14865354150925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4.8737205409706368</v>
      </c>
      <c r="L14">
        <v>321.0785554414694</v>
      </c>
      <c r="M14">
        <v>27.760885837353907</v>
      </c>
      <c r="N14">
        <v>35.765036817184104</v>
      </c>
      <c r="O14">
        <v>0</v>
      </c>
      <c r="P14">
        <v>35.913683760988185</v>
      </c>
      <c r="Q14">
        <v>3.5054103684551903</v>
      </c>
      <c r="R14">
        <v>5.9806246527149778</v>
      </c>
      <c r="S14">
        <v>3.9671621896541236</v>
      </c>
      <c r="T14">
        <v>0</v>
      </c>
      <c r="U14">
        <v>21.394195458520279</v>
      </c>
      <c r="V14">
        <v>1.9983302024629512</v>
      </c>
      <c r="W14">
        <v>2.0762719165277588</v>
      </c>
      <c r="X14">
        <v>9.9873345856814844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13.526985527029845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0.61652291014402005</v>
      </c>
      <c r="AO14">
        <v>0</v>
      </c>
      <c r="AP14">
        <v>0.35341426090586514</v>
      </c>
      <c r="AQ14">
        <v>0</v>
      </c>
      <c r="AR14">
        <v>2.7073953742433727</v>
      </c>
      <c r="AS14">
        <v>5.1132987534961387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21.556473861189659</v>
      </c>
      <c r="BB14">
        <f t="shared" si="0"/>
        <v>494.14864243521419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4.873732131760776</v>
      </c>
      <c r="L15">
        <v>321.09412679486485</v>
      </c>
      <c r="M15">
        <v>27.760885837353907</v>
      </c>
      <c r="N15">
        <v>35.765036817184104</v>
      </c>
      <c r="O15">
        <v>0</v>
      </c>
      <c r="P15">
        <v>35.913683760988185</v>
      </c>
      <c r="Q15">
        <v>3.5054103684551903</v>
      </c>
      <c r="R15">
        <v>5.9806246527149778</v>
      </c>
      <c r="S15">
        <v>3.9671621896541236</v>
      </c>
      <c r="T15">
        <v>0</v>
      </c>
      <c r="U15">
        <v>21.394195458520279</v>
      </c>
      <c r="V15">
        <v>1.9983302024629512</v>
      </c>
      <c r="W15">
        <v>2.0018055593367996</v>
      </c>
      <c r="X15">
        <v>9.987781794973591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13.526985527029845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0.61652291014402005</v>
      </c>
      <c r="AO15">
        <v>0</v>
      </c>
      <c r="AP15">
        <v>0.35341426090586514</v>
      </c>
      <c r="AQ15">
        <v>0</v>
      </c>
      <c r="AR15">
        <v>3.384244137758297</v>
      </c>
      <c r="AS15">
        <v>5.1132987534961387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21.58232350618934</v>
      </c>
      <c r="BB15">
        <f t="shared" si="0"/>
        <v>494.74120535001612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4.8737205409706368</v>
      </c>
      <c r="L16">
        <v>321.09412679486485</v>
      </c>
      <c r="M16">
        <v>27.760885837353907</v>
      </c>
      <c r="N16">
        <v>35.765036817184104</v>
      </c>
      <c r="O16">
        <v>0</v>
      </c>
      <c r="P16">
        <v>35.913683760988185</v>
      </c>
      <c r="Q16">
        <v>3.5054103684551903</v>
      </c>
      <c r="R16">
        <v>5.9806246527149778</v>
      </c>
      <c r="S16">
        <v>3.9671621896541236</v>
      </c>
      <c r="T16">
        <v>0</v>
      </c>
      <c r="U16">
        <v>21.394195458520279</v>
      </c>
      <c r="V16">
        <v>1.9983302024629512</v>
      </c>
      <c r="W16">
        <v>2.0018055593367996</v>
      </c>
      <c r="X16">
        <v>9.987781794973591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13.526985527029845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0.61652291014402005</v>
      </c>
      <c r="AO16">
        <v>0</v>
      </c>
      <c r="AP16">
        <v>0.35341426090586514</v>
      </c>
      <c r="AQ16">
        <v>0</v>
      </c>
      <c r="AR16">
        <v>3.384244137758297</v>
      </c>
      <c r="AS16">
        <v>5.1132987534961387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21.582323021694314</v>
      </c>
      <c r="BB16">
        <f t="shared" si="0"/>
        <v>494.74119424372105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2.0559693992799519</v>
      </c>
      <c r="L17">
        <v>321.09412679486485</v>
      </c>
      <c r="M17">
        <v>27.760885837353907</v>
      </c>
      <c r="N17">
        <v>35.765036817184104</v>
      </c>
      <c r="O17">
        <v>0</v>
      </c>
      <c r="P17">
        <v>35.913683760988185</v>
      </c>
      <c r="Q17">
        <v>3.5054103684551903</v>
      </c>
      <c r="R17">
        <v>4.2274965216228635</v>
      </c>
      <c r="S17">
        <v>3.9671621896541236</v>
      </c>
      <c r="T17">
        <v>0</v>
      </c>
      <c r="U17">
        <v>21.394195458520279</v>
      </c>
      <c r="V17">
        <v>1.9983302024629512</v>
      </c>
      <c r="W17">
        <v>2.0018055593367996</v>
      </c>
      <c r="X17">
        <v>8.7783805636236671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13.526985527029845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0.61652291014402005</v>
      </c>
      <c r="AO17">
        <v>0</v>
      </c>
      <c r="AP17">
        <v>0.35341426090586514</v>
      </c>
      <c r="AQ17">
        <v>0</v>
      </c>
      <c r="AR17">
        <v>3.384244137758297</v>
      </c>
      <c r="AS17">
        <v>3.2164297887706117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21.26141817389604</v>
      </c>
      <c r="BB17">
        <f t="shared" si="0"/>
        <v>487.384949622661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2.0560264669434893</v>
      </c>
      <c r="L18">
        <v>321.09412679486485</v>
      </c>
      <c r="M18">
        <v>27.760885837353907</v>
      </c>
      <c r="N18">
        <v>35.765036817184104</v>
      </c>
      <c r="O18">
        <v>0</v>
      </c>
      <c r="P18">
        <v>35.913683760988185</v>
      </c>
      <c r="Q18">
        <v>3.5054103684551903</v>
      </c>
      <c r="R18">
        <v>4.2274965216228635</v>
      </c>
      <c r="S18">
        <v>3.9671621896541236</v>
      </c>
      <c r="T18">
        <v>0</v>
      </c>
      <c r="U18">
        <v>21.394195458520279</v>
      </c>
      <c r="V18">
        <v>1.9983302024629512</v>
      </c>
      <c r="W18">
        <v>2.0018055593367996</v>
      </c>
      <c r="X18">
        <v>9.9880795117668235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13.526985527029845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0.61652291014402005</v>
      </c>
      <c r="AO18">
        <v>0</v>
      </c>
      <c r="AP18">
        <v>0.35341426090586514</v>
      </c>
      <c r="AQ18">
        <v>0</v>
      </c>
      <c r="AR18">
        <v>3.384244137758297</v>
      </c>
      <c r="AS18">
        <v>3.2164297887706117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21.311985975356762</v>
      </c>
      <c r="BB18">
        <f t="shared" si="0"/>
        <v>488.54413783700699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2.0559693992799519</v>
      </c>
      <c r="L19">
        <v>321.09412679486485</v>
      </c>
      <c r="M19">
        <v>27.760885837353907</v>
      </c>
      <c r="N19">
        <v>35.765036817184104</v>
      </c>
      <c r="O19">
        <v>0</v>
      </c>
      <c r="P19">
        <v>35.913683760988185</v>
      </c>
      <c r="Q19">
        <v>3.5054103684551903</v>
      </c>
      <c r="R19">
        <v>4.2274965216228635</v>
      </c>
      <c r="S19">
        <v>3.9671621896541236</v>
      </c>
      <c r="T19">
        <v>0</v>
      </c>
      <c r="U19">
        <v>21.394195458520279</v>
      </c>
      <c r="V19">
        <v>1.9983302024629512</v>
      </c>
      <c r="W19">
        <v>2.0018055593367996</v>
      </c>
      <c r="X19">
        <v>9.9880795117668235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13.526985527029845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0.61652291014402005</v>
      </c>
      <c r="AO19">
        <v>0</v>
      </c>
      <c r="AP19">
        <v>0.35341426090586514</v>
      </c>
      <c r="AQ19">
        <v>0</v>
      </c>
      <c r="AR19">
        <v>3.384244137758297</v>
      </c>
      <c r="AS19">
        <v>3.2164297887706117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21.311983589928424</v>
      </c>
      <c r="BB19">
        <f t="shared" si="0"/>
        <v>488.54408315477178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2.0560264669434893</v>
      </c>
      <c r="L20">
        <v>321.09412679486485</v>
      </c>
      <c r="M20">
        <v>27.760885837353907</v>
      </c>
      <c r="N20">
        <v>35.765036817184104</v>
      </c>
      <c r="O20">
        <v>0</v>
      </c>
      <c r="P20">
        <v>35.913683760988185</v>
      </c>
      <c r="Q20">
        <v>3.5054103684551903</v>
      </c>
      <c r="R20">
        <v>4.2274965216228635</v>
      </c>
      <c r="S20">
        <v>3.9671621896541236</v>
      </c>
      <c r="T20">
        <v>0</v>
      </c>
      <c r="U20">
        <v>21.394195458520279</v>
      </c>
      <c r="V20">
        <v>1.9983302024629512</v>
      </c>
      <c r="W20">
        <v>2.0018055593367996</v>
      </c>
      <c r="X20">
        <v>9.9880795117668235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13.526985527029845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0.61652291014402005</v>
      </c>
      <c r="AO20">
        <v>0</v>
      </c>
      <c r="AP20">
        <v>0.35341426090586514</v>
      </c>
      <c r="AQ20">
        <v>0</v>
      </c>
      <c r="AR20">
        <v>3.384244137758297</v>
      </c>
      <c r="AS20">
        <v>3.2164297887706117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21.311985975356762</v>
      </c>
      <c r="BB20">
        <f t="shared" si="0"/>
        <v>488.54413783700699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2.0559693992799519</v>
      </c>
      <c r="L21">
        <v>317.7311548125839</v>
      </c>
      <c r="M21">
        <v>27.760885837353907</v>
      </c>
      <c r="N21">
        <v>35.765036817184104</v>
      </c>
      <c r="O21">
        <v>0</v>
      </c>
      <c r="P21">
        <v>35.913683760988185</v>
      </c>
      <c r="Q21">
        <v>3.4319120568833141</v>
      </c>
      <c r="R21">
        <v>2.0878323613660705</v>
      </c>
      <c r="S21">
        <v>3.7372069589372687</v>
      </c>
      <c r="T21">
        <v>0</v>
      </c>
      <c r="U21">
        <v>21.394195458520279</v>
      </c>
      <c r="V21">
        <v>1.9983302024629512</v>
      </c>
      <c r="W21">
        <v>2.0018055593367996</v>
      </c>
      <c r="X21">
        <v>9.9880795117668235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13.526985527029845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0.61652291014402005</v>
      </c>
      <c r="AO21">
        <v>0</v>
      </c>
      <c r="AP21">
        <v>0.35341426090586514</v>
      </c>
      <c r="AQ21">
        <v>0</v>
      </c>
      <c r="AR21">
        <v>3.384244137758297</v>
      </c>
      <c r="AS21">
        <v>3.2164297887706117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21.069289041102721</v>
      </c>
      <c r="BB21">
        <f t="shared" si="0"/>
        <v>482.98068801877105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2.0560264669434893</v>
      </c>
      <c r="L22">
        <v>317.7311548125839</v>
      </c>
      <c r="M22">
        <v>27.760885837353907</v>
      </c>
      <c r="N22">
        <v>35.765036817184104</v>
      </c>
      <c r="O22">
        <v>0</v>
      </c>
      <c r="P22">
        <v>35.913683760988185</v>
      </c>
      <c r="Q22">
        <v>3.4319120568833141</v>
      </c>
      <c r="R22">
        <v>2.0878323613660705</v>
      </c>
      <c r="S22">
        <v>3.7372069589372687</v>
      </c>
      <c r="T22">
        <v>0</v>
      </c>
      <c r="U22">
        <v>21.394195458520279</v>
      </c>
      <c r="V22">
        <v>1.9983302024629512</v>
      </c>
      <c r="W22">
        <v>2.0018055593367996</v>
      </c>
      <c r="X22">
        <v>9.9880795117668235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13.526985527029845</v>
      </c>
      <c r="AH22">
        <v>0.88003002452515133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0.61652291014402005</v>
      </c>
      <c r="AO22">
        <v>0</v>
      </c>
      <c r="AP22">
        <v>0.35341426090586514</v>
      </c>
      <c r="AQ22">
        <v>0</v>
      </c>
      <c r="AR22">
        <v>3.384244137758297</v>
      </c>
      <c r="AS22">
        <v>3.2164297887706117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21.10607668155621</v>
      </c>
      <c r="BB22">
        <f t="shared" si="0"/>
        <v>483.82398747050621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9.3405954204307644</v>
      </c>
      <c r="L23">
        <v>317.72949703497363</v>
      </c>
      <c r="M23">
        <v>27.760885837353907</v>
      </c>
      <c r="N23">
        <v>35.765036817184104</v>
      </c>
      <c r="O23">
        <v>0</v>
      </c>
      <c r="P23">
        <v>35.913683760988185</v>
      </c>
      <c r="Q23">
        <v>6.6065941326887776</v>
      </c>
      <c r="R23">
        <v>8.6635806529444555</v>
      </c>
      <c r="S23">
        <v>7.9822645516770274</v>
      </c>
      <c r="T23">
        <v>0</v>
      </c>
      <c r="U23">
        <v>21.394195458520279</v>
      </c>
      <c r="V23">
        <v>2.3356846246451299</v>
      </c>
      <c r="W23">
        <v>8.2130178405631256</v>
      </c>
      <c r="X23">
        <v>24.053934570184794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13.526985527029845</v>
      </c>
      <c r="AH23">
        <v>5.8668676664579413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0.61652291014402005</v>
      </c>
      <c r="AO23">
        <v>0</v>
      </c>
      <c r="AP23">
        <v>0.35341426090586514</v>
      </c>
      <c r="AQ23">
        <v>0</v>
      </c>
      <c r="AR23">
        <v>3.384244137758297</v>
      </c>
      <c r="AS23">
        <v>3.2164297887706117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23.065646408518131</v>
      </c>
      <c r="BB23">
        <f t="shared" si="0"/>
        <v>528.74407628330414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9.3405954204307644</v>
      </c>
      <c r="L24">
        <v>317.72949703497363</v>
      </c>
      <c r="M24">
        <v>27.760885837353907</v>
      </c>
      <c r="N24">
        <v>35.765036817184104</v>
      </c>
      <c r="O24">
        <v>0</v>
      </c>
      <c r="P24">
        <v>35.913683760988185</v>
      </c>
      <c r="Q24">
        <v>6.6065941326887776</v>
      </c>
      <c r="R24">
        <v>12.793047938315041</v>
      </c>
      <c r="S24">
        <v>7.9822645516770274</v>
      </c>
      <c r="T24">
        <v>0</v>
      </c>
      <c r="U24">
        <v>21.394195458520279</v>
      </c>
      <c r="V24">
        <v>4.5763079529833313</v>
      </c>
      <c r="W24">
        <v>12.657100954551503</v>
      </c>
      <c r="X24">
        <v>29.492598900429623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13.526985527029845</v>
      </c>
      <c r="AH24">
        <v>5.8668676664579413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0.61652291014402005</v>
      </c>
      <c r="AO24">
        <v>0</v>
      </c>
      <c r="AP24">
        <v>0.35341426090586514</v>
      </c>
      <c r="AQ24">
        <v>0</v>
      </c>
      <c r="AR24">
        <v>3.384244137758297</v>
      </c>
      <c r="AS24">
        <v>3.2164297887706117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23.74501503934011</v>
      </c>
      <c r="BB24">
        <f t="shared" si="0"/>
        <v>544.31754571042404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9.3401003041652046</v>
      </c>
      <c r="L25">
        <v>379.67778652339376</v>
      </c>
      <c r="M25">
        <v>27.760885837353907</v>
      </c>
      <c r="N25">
        <v>35.765036817184104</v>
      </c>
      <c r="O25">
        <v>0</v>
      </c>
      <c r="P25">
        <v>35.910482041833248</v>
      </c>
      <c r="Q25">
        <v>6.6038654325954429</v>
      </c>
      <c r="R25">
        <v>12.793487621955153</v>
      </c>
      <c r="S25">
        <v>7.9918157770766491</v>
      </c>
      <c r="T25">
        <v>0</v>
      </c>
      <c r="U25">
        <v>21.394195458520279</v>
      </c>
      <c r="V25">
        <v>5.5565968134697004</v>
      </c>
      <c r="W25">
        <v>13.210013077962895</v>
      </c>
      <c r="X25">
        <v>30.140074753811827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13.526985527029845</v>
      </c>
      <c r="AH25">
        <v>5.8668676664579413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0.61652291014402005</v>
      </c>
      <c r="AO25">
        <v>0</v>
      </c>
      <c r="AP25">
        <v>1.7278036581089542</v>
      </c>
      <c r="AQ25">
        <v>0</v>
      </c>
      <c r="AR25">
        <v>3.384244137758297</v>
      </c>
      <c r="AS25">
        <v>3.2164297887706117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26.483204341170865</v>
      </c>
      <c r="BB25">
        <f t="shared" si="0"/>
        <v>607.08627750502239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9.3403924318336564</v>
      </c>
      <c r="L26">
        <v>477.97798770140452</v>
      </c>
      <c r="M26">
        <v>27.760885837353907</v>
      </c>
      <c r="N26">
        <v>35.765036817184104</v>
      </c>
      <c r="O26">
        <v>0</v>
      </c>
      <c r="P26">
        <v>35.910482041833248</v>
      </c>
      <c r="Q26">
        <v>6.6038654325954429</v>
      </c>
      <c r="R26">
        <v>12.793487621955153</v>
      </c>
      <c r="S26">
        <v>7.9918157770766491</v>
      </c>
      <c r="T26">
        <v>0</v>
      </c>
      <c r="U26">
        <v>21.394195458520279</v>
      </c>
      <c r="V26">
        <v>5.5565968134697004</v>
      </c>
      <c r="W26">
        <v>13.210013077962895</v>
      </c>
      <c r="X26">
        <v>30.140074753811827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13.526985527029845</v>
      </c>
      <c r="AH26">
        <v>5.8668676664579413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0.61652291014402005</v>
      </c>
      <c r="AO26">
        <v>0</v>
      </c>
      <c r="AP26">
        <v>1.7278036581089542</v>
      </c>
      <c r="AQ26">
        <v>0</v>
      </c>
      <c r="AR26">
        <v>3.384244137758297</v>
      </c>
      <c r="AS26">
        <v>3.2164297887706117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30.658727534905246</v>
      </c>
      <c r="BB26">
        <f t="shared" si="0"/>
        <v>702.80365368292428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8.4639006256280798</v>
      </c>
      <c r="L27">
        <v>576.1841615879639</v>
      </c>
      <c r="M27">
        <v>27.760885837353907</v>
      </c>
      <c r="N27">
        <v>35.765036817184104</v>
      </c>
      <c r="O27">
        <v>0</v>
      </c>
      <c r="P27">
        <v>35.910482041833248</v>
      </c>
      <c r="Q27">
        <v>6.6042276044217294</v>
      </c>
      <c r="R27">
        <v>12.335223451860148</v>
      </c>
      <c r="S27">
        <v>7.424373755658066</v>
      </c>
      <c r="T27">
        <v>0</v>
      </c>
      <c r="U27">
        <v>21.394195458520279</v>
      </c>
      <c r="V27">
        <v>5.56165865353708</v>
      </c>
      <c r="W27">
        <v>12.647961644936483</v>
      </c>
      <c r="X27">
        <v>30.140074753811827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13.526985527029845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0.61652291014402005</v>
      </c>
      <c r="AO27">
        <v>0</v>
      </c>
      <c r="AP27">
        <v>1.7278036581089542</v>
      </c>
      <c r="AQ27">
        <v>4.706882945522854</v>
      </c>
      <c r="AR27">
        <v>2.7073953742433727</v>
      </c>
      <c r="AS27">
        <v>3.2164297887706117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34.988121565843031</v>
      </c>
      <c r="BB27">
        <f t="shared" si="0"/>
        <v>802.04827953088147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9.3405091920362047</v>
      </c>
      <c r="L28">
        <v>579.00430186044366</v>
      </c>
      <c r="M28">
        <v>27.760885837353907</v>
      </c>
      <c r="N28">
        <v>35.765036817184104</v>
      </c>
      <c r="O28">
        <v>0</v>
      </c>
      <c r="P28">
        <v>35.910482041833248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21.394195458520279</v>
      </c>
      <c r="V28">
        <v>5.56165865353708</v>
      </c>
      <c r="W28">
        <v>12.647961644936483</v>
      </c>
      <c r="X28">
        <v>30.140074753811827</v>
      </c>
      <c r="Y28">
        <v>0</v>
      </c>
      <c r="Z28">
        <v>0</v>
      </c>
      <c r="AA28">
        <v>0</v>
      </c>
      <c r="AB28">
        <v>1.0349302160300564</v>
      </c>
      <c r="AC28">
        <v>0</v>
      </c>
      <c r="AD28">
        <v>2.7044001252348155</v>
      </c>
      <c r="AE28">
        <v>5.0956998490920471</v>
      </c>
      <c r="AF28">
        <v>2.7445643773742439</v>
      </c>
      <c r="AG28">
        <v>13.526985527029845</v>
      </c>
      <c r="AH28">
        <v>13.20045224953037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0.61652291014402005</v>
      </c>
      <c r="AO28">
        <v>0</v>
      </c>
      <c r="AP28">
        <v>1.7278036581089542</v>
      </c>
      <c r="AQ28">
        <v>4.706882945522854</v>
      </c>
      <c r="AR28">
        <v>2.7073953742433727</v>
      </c>
      <c r="AS28">
        <v>3.2164297887706117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35.635478822471271</v>
      </c>
      <c r="BB28">
        <f t="shared" si="0"/>
        <v>816.88793798306187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3.3571947401377584</v>
      </c>
      <c r="H29">
        <v>0</v>
      </c>
      <c r="I29">
        <v>0</v>
      </c>
      <c r="J29">
        <v>0</v>
      </c>
      <c r="K29">
        <v>9.3405091920362047</v>
      </c>
      <c r="L29">
        <v>579.00430186044366</v>
      </c>
      <c r="M29">
        <v>27.760885837353907</v>
      </c>
      <c r="N29">
        <v>35.765036817184104</v>
      </c>
      <c r="O29">
        <v>0</v>
      </c>
      <c r="P29">
        <v>35.910482041833248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21.394195458520279</v>
      </c>
      <c r="V29">
        <v>5.56165865353708</v>
      </c>
      <c r="W29">
        <v>12.647961644936483</v>
      </c>
      <c r="X29">
        <v>30.140074753811827</v>
      </c>
      <c r="Y29">
        <v>0</v>
      </c>
      <c r="Z29">
        <v>0.33719823836359836</v>
      </c>
      <c r="AA29">
        <v>0</v>
      </c>
      <c r="AB29">
        <v>4.056926521603005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13.526985527029845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0.61652291014402005</v>
      </c>
      <c r="AO29">
        <v>0</v>
      </c>
      <c r="AP29">
        <v>0.70682884199540807</v>
      </c>
      <c r="AQ29">
        <v>4.706882945522854</v>
      </c>
      <c r="AR29">
        <v>2.7073953742433727</v>
      </c>
      <c r="AS29">
        <v>3.2164297887706117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36.539491575638472</v>
      </c>
      <c r="BB29">
        <f t="shared" si="0"/>
        <v>837.61102458796188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0.19227509914422877</v>
      </c>
      <c r="H30">
        <v>0</v>
      </c>
      <c r="I30">
        <v>0</v>
      </c>
      <c r="J30">
        <v>0</v>
      </c>
      <c r="K30">
        <v>9.3405091920362047</v>
      </c>
      <c r="L30">
        <v>579.00430186044366</v>
      </c>
      <c r="M30">
        <v>27.760885837353907</v>
      </c>
      <c r="N30">
        <v>35.765036817184104</v>
      </c>
      <c r="O30">
        <v>0</v>
      </c>
      <c r="P30">
        <v>35.910482041833248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21.394195458520279</v>
      </c>
      <c r="V30">
        <v>5.56165865353708</v>
      </c>
      <c r="W30">
        <v>12.647961644936483</v>
      </c>
      <c r="X30">
        <v>30.140074753811827</v>
      </c>
      <c r="Y30">
        <v>0</v>
      </c>
      <c r="Z30">
        <v>2.1917885493633893</v>
      </c>
      <c r="AA30">
        <v>1.1624143548319763</v>
      </c>
      <c r="AB30">
        <v>8.1552502144646226</v>
      </c>
      <c r="AC30">
        <v>6.0133616176163631</v>
      </c>
      <c r="AD30">
        <v>5.654654978083907</v>
      </c>
      <c r="AE30">
        <v>15.33487168545189</v>
      </c>
      <c r="AF30">
        <v>5.4891284412439987</v>
      </c>
      <c r="AG30">
        <v>13.526985527029845</v>
      </c>
      <c r="AH30">
        <v>28.982326197036109</v>
      </c>
      <c r="AI30">
        <v>1.1853182149864327</v>
      </c>
      <c r="AJ30">
        <v>0</v>
      </c>
      <c r="AK30">
        <v>16.341723321227299</v>
      </c>
      <c r="AL30">
        <v>0</v>
      </c>
      <c r="AM30">
        <v>1.619809914631601</v>
      </c>
      <c r="AN30">
        <v>0.61652291014402005</v>
      </c>
      <c r="AO30">
        <v>0</v>
      </c>
      <c r="AP30">
        <v>0.70682884199540807</v>
      </c>
      <c r="AQ30">
        <v>14.120648836568565</v>
      </c>
      <c r="AR30">
        <v>3.384244137758297</v>
      </c>
      <c r="AS30">
        <v>3.2164297887706117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38.154797940111351</v>
      </c>
      <c r="BB30">
        <f t="shared" si="0"/>
        <v>874.63941115346199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9.3405091920362047</v>
      </c>
      <c r="L31">
        <v>579.00099808869697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6.5545810599324366</v>
      </c>
      <c r="R31">
        <v>13.129272823933141</v>
      </c>
      <c r="S31">
        <v>8.1599213773635171</v>
      </c>
      <c r="T31">
        <v>0</v>
      </c>
      <c r="U31">
        <v>21.394195458520279</v>
      </c>
      <c r="V31">
        <v>5.56165865353708</v>
      </c>
      <c r="W31">
        <v>12.827258099046766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6.0133616176163631</v>
      </c>
      <c r="AD31">
        <v>8.4819824671258601</v>
      </c>
      <c r="AE31">
        <v>15.339648711542473</v>
      </c>
      <c r="AF31">
        <v>9.2400331321227291</v>
      </c>
      <c r="AG31">
        <v>13.526985527029845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0.61652291014402005</v>
      </c>
      <c r="AO31">
        <v>0</v>
      </c>
      <c r="AP31">
        <v>0.70682884199540807</v>
      </c>
      <c r="AQ31">
        <v>19.376668063661029</v>
      </c>
      <c r="AR31">
        <v>8.460610344395743</v>
      </c>
      <c r="AS31">
        <v>5.1132987534961387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39.8102471210819</v>
      </c>
      <c r="BB31">
        <f t="shared" si="0"/>
        <v>912.58800936413161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9.3405091920362047</v>
      </c>
      <c r="L32">
        <v>579.00099808869697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6.5486452390928189</v>
      </c>
      <c r="R32">
        <v>13.129272823933141</v>
      </c>
      <c r="S32">
        <v>8.1599213773635171</v>
      </c>
      <c r="T32">
        <v>0</v>
      </c>
      <c r="U32">
        <v>21.394195458520279</v>
      </c>
      <c r="V32">
        <v>5.56165865353708</v>
      </c>
      <c r="W32">
        <v>12.836179307523304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9.2400331321227291</v>
      </c>
      <c r="AG32">
        <v>13.526985527029845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0.61652291014402005</v>
      </c>
      <c r="AO32">
        <v>0</v>
      </c>
      <c r="AP32">
        <v>0.70682884199540807</v>
      </c>
      <c r="AQ32">
        <v>19.376668063661029</v>
      </c>
      <c r="AR32">
        <v>8.460610344395743</v>
      </c>
      <c r="AS32">
        <v>5.1132987534961387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40.154573442678469</v>
      </c>
      <c r="BB32">
        <f t="shared" si="0"/>
        <v>920.4811548510653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579.00099808869697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6.5466026141072549</v>
      </c>
      <c r="R33">
        <v>13.129272823933141</v>
      </c>
      <c r="S33">
        <v>8.1599213773635171</v>
      </c>
      <c r="T33">
        <v>0</v>
      </c>
      <c r="U33">
        <v>21.394195458520279</v>
      </c>
      <c r="V33">
        <v>5.56165865353708</v>
      </c>
      <c r="W33">
        <v>12.836179307523304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9.2400331321227291</v>
      </c>
      <c r="AG33">
        <v>13.526985527029845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0.61652291014402005</v>
      </c>
      <c r="AO33">
        <v>0</v>
      </c>
      <c r="AP33">
        <v>0.58902398163222713</v>
      </c>
      <c r="AQ33">
        <v>19.376668063661029</v>
      </c>
      <c r="AR33">
        <v>3.384244137758297</v>
      </c>
      <c r="AS33">
        <v>3.2164297887706117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39.858082587627919</v>
      </c>
      <c r="BB33">
        <f t="shared" si="0"/>
        <v>913.68456304940412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579.00099808869697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6.5466026141072549</v>
      </c>
      <c r="R34">
        <v>13.129272823933141</v>
      </c>
      <c r="S34">
        <v>8.1599213773635171</v>
      </c>
      <c r="T34">
        <v>0</v>
      </c>
      <c r="U34">
        <v>21.394195458520279</v>
      </c>
      <c r="V34">
        <v>5.56165865353708</v>
      </c>
      <c r="W34">
        <v>12.836179307523304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9.2400331321227291</v>
      </c>
      <c r="AG34">
        <v>13.526985527029845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0.61652291014402005</v>
      </c>
      <c r="AO34">
        <v>0</v>
      </c>
      <c r="AP34">
        <v>0.58902398163222713</v>
      </c>
      <c r="AQ34">
        <v>19.376668063661029</v>
      </c>
      <c r="AR34">
        <v>2.0305466107284493</v>
      </c>
      <c r="AS34">
        <v>3.2164297887706117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39.801498030998069</v>
      </c>
      <c r="BB34">
        <f t="shared" si="0"/>
        <v>912.38745007900411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579.00099808869697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6.5466026141072549</v>
      </c>
      <c r="R35">
        <v>13.129272823933141</v>
      </c>
      <c r="S35">
        <v>8.1599213773635171</v>
      </c>
      <c r="T35">
        <v>0</v>
      </c>
      <c r="U35">
        <v>21.394195458520279</v>
      </c>
      <c r="V35">
        <v>5.56165865353708</v>
      </c>
      <c r="W35">
        <v>13.17052807347109</v>
      </c>
      <c r="X35">
        <v>30.140074753811827</v>
      </c>
      <c r="Y35">
        <v>0</v>
      </c>
      <c r="Z35">
        <v>4.0126590365268209</v>
      </c>
      <c r="AA35">
        <v>8.6134900459194306</v>
      </c>
      <c r="AB35">
        <v>8.1800884549154667</v>
      </c>
      <c r="AC35">
        <v>9.0111497989981206</v>
      </c>
      <c r="AD35">
        <v>8.4819824671258601</v>
      </c>
      <c r="AE35">
        <v>15.339648711542473</v>
      </c>
      <c r="AF35">
        <v>9.2400331321227291</v>
      </c>
      <c r="AG35">
        <v>13.526985527029845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0.61652291014402005</v>
      </c>
      <c r="AO35">
        <v>0</v>
      </c>
      <c r="AP35">
        <v>0.58902398163222713</v>
      </c>
      <c r="AQ35">
        <v>19.376668063661029</v>
      </c>
      <c r="AR35">
        <v>2.0305466107284493</v>
      </c>
      <c r="AS35">
        <v>3.2164297887706117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39.746503882763186</v>
      </c>
      <c r="BB35">
        <f t="shared" si="0"/>
        <v>911.12679474793538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579.00099808869697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6.5466026141072549</v>
      </c>
      <c r="R36">
        <v>13.129272823933141</v>
      </c>
      <c r="S36">
        <v>8.1599213773635171</v>
      </c>
      <c r="T36">
        <v>0</v>
      </c>
      <c r="U36">
        <v>21.394195458520279</v>
      </c>
      <c r="V36">
        <v>5.56165865353708</v>
      </c>
      <c r="W36">
        <v>13.212615006748898</v>
      </c>
      <c r="X36">
        <v>30.140074753811827</v>
      </c>
      <c r="Y36">
        <v>0</v>
      </c>
      <c r="Z36">
        <v>4.0126590365268209</v>
      </c>
      <c r="AA36">
        <v>5.448816988102692</v>
      </c>
      <c r="AB36">
        <v>8.1800884549154667</v>
      </c>
      <c r="AC36">
        <v>9.0111497989981206</v>
      </c>
      <c r="AD36">
        <v>8.4819824671258601</v>
      </c>
      <c r="AE36">
        <v>15.339648711542473</v>
      </c>
      <c r="AF36">
        <v>9.2400331321227291</v>
      </c>
      <c r="AG36">
        <v>13.526985527029845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0.61652291014402005</v>
      </c>
      <c r="AO36">
        <v>0</v>
      </c>
      <c r="AP36">
        <v>0.58902398163222713</v>
      </c>
      <c r="AQ36">
        <v>19.376668063661029</v>
      </c>
      <c r="AR36">
        <v>2.0305466107284493</v>
      </c>
      <c r="AS36">
        <v>3.2164297887706117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39.529533659311866</v>
      </c>
      <c r="BB36">
        <f t="shared" si="0"/>
        <v>906.15308976920221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579.00099808869697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6.7221221317748565</v>
      </c>
      <c r="R37">
        <v>13.129272823933141</v>
      </c>
      <c r="S37">
        <v>8.1599213773635171</v>
      </c>
      <c r="T37">
        <v>0</v>
      </c>
      <c r="U37">
        <v>21.394195458520279</v>
      </c>
      <c r="V37">
        <v>5.56165865353708</v>
      </c>
      <c r="W37">
        <v>13.212615006748898</v>
      </c>
      <c r="X37">
        <v>30.140074753811827</v>
      </c>
      <c r="Y37">
        <v>0</v>
      </c>
      <c r="Z37">
        <v>2.1917885493633893</v>
      </c>
      <c r="AA37">
        <v>1.1624143548319763</v>
      </c>
      <c r="AB37">
        <v>8.1552502144646226</v>
      </c>
      <c r="AC37">
        <v>6.0133616176163631</v>
      </c>
      <c r="AD37">
        <v>8.4819824671258601</v>
      </c>
      <c r="AE37">
        <v>10.191399698184094</v>
      </c>
      <c r="AF37">
        <v>5.4891284412439987</v>
      </c>
      <c r="AG37">
        <v>13.526985527029845</v>
      </c>
      <c r="AH37">
        <v>28.982326197036109</v>
      </c>
      <c r="AI37">
        <v>1.1853182149864327</v>
      </c>
      <c r="AJ37">
        <v>0</v>
      </c>
      <c r="AK37">
        <v>16.341723321227299</v>
      </c>
      <c r="AL37">
        <v>0</v>
      </c>
      <c r="AM37">
        <v>0</v>
      </c>
      <c r="AN37">
        <v>0.61652291014402005</v>
      </c>
      <c r="AO37">
        <v>0</v>
      </c>
      <c r="AP37">
        <v>0.58902398163222713</v>
      </c>
      <c r="AQ37">
        <v>19.376668063661029</v>
      </c>
      <c r="AR37">
        <v>3.384244137758297</v>
      </c>
      <c r="AS37">
        <v>3.2164297887706117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38.321814538496305</v>
      </c>
      <c r="BB37">
        <f t="shared" si="0"/>
        <v>878.4680069566316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579.00099808869697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6.7221221317748565</v>
      </c>
      <c r="R38">
        <v>13.129272823933141</v>
      </c>
      <c r="S38">
        <v>8.1599213773635171</v>
      </c>
      <c r="T38">
        <v>0</v>
      </c>
      <c r="U38">
        <v>21.394195458520279</v>
      </c>
      <c r="V38">
        <v>5.56165865353708</v>
      </c>
      <c r="W38">
        <v>13.212615006748898</v>
      </c>
      <c r="X38">
        <v>30.140074753811827</v>
      </c>
      <c r="Y38">
        <v>0</v>
      </c>
      <c r="Z38">
        <v>2.0090270657482781</v>
      </c>
      <c r="AA38">
        <v>0</v>
      </c>
      <c r="AB38">
        <v>8.1552502144646226</v>
      </c>
      <c r="AC38">
        <v>6.0133616176163631</v>
      </c>
      <c r="AD38">
        <v>5.654654978083907</v>
      </c>
      <c r="AE38">
        <v>10.191399698184094</v>
      </c>
      <c r="AF38">
        <v>5.4891284412439987</v>
      </c>
      <c r="AG38">
        <v>13.526985527029845</v>
      </c>
      <c r="AH38">
        <v>21.73674464777708</v>
      </c>
      <c r="AI38">
        <v>0</v>
      </c>
      <c r="AJ38">
        <v>0</v>
      </c>
      <c r="AK38">
        <v>16.341723321227299</v>
      </c>
      <c r="AL38">
        <v>0</v>
      </c>
      <c r="AM38">
        <v>0</v>
      </c>
      <c r="AN38">
        <v>0.61652291014402005</v>
      </c>
      <c r="AO38">
        <v>0</v>
      </c>
      <c r="AP38">
        <v>0.58902398163222713</v>
      </c>
      <c r="AQ38">
        <v>19.376668063661029</v>
      </c>
      <c r="AR38">
        <v>8.460610344395743</v>
      </c>
      <c r="AS38">
        <v>3.2164297887706117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38.007184396699245</v>
      </c>
      <c r="BB38">
        <f t="shared" si="0"/>
        <v>871.2556002133316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579.00099808869697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6.7221221317748565</v>
      </c>
      <c r="R39">
        <v>13.129272823933141</v>
      </c>
      <c r="S39">
        <v>8.1599213773635171</v>
      </c>
      <c r="T39">
        <v>0</v>
      </c>
      <c r="U39">
        <v>21.394195458520279</v>
      </c>
      <c r="V39">
        <v>5.56165865353708</v>
      </c>
      <c r="W39">
        <v>13.212615006748898</v>
      </c>
      <c r="X39">
        <v>30.140074753811827</v>
      </c>
      <c r="Y39">
        <v>0</v>
      </c>
      <c r="Z39">
        <v>2.0090270657482781</v>
      </c>
      <c r="AA39">
        <v>0</v>
      </c>
      <c r="AB39">
        <v>8.1552502144646226</v>
      </c>
      <c r="AC39">
        <v>6.0133616176163631</v>
      </c>
      <c r="AD39">
        <v>2.8273274890419535</v>
      </c>
      <c r="AE39">
        <v>5.0956998490920471</v>
      </c>
      <c r="AF39">
        <v>5.4891284412439987</v>
      </c>
      <c r="AG39">
        <v>13.526985527029845</v>
      </c>
      <c r="AH39">
        <v>14.491163098518054</v>
      </c>
      <c r="AI39">
        <v>0</v>
      </c>
      <c r="AJ39">
        <v>0</v>
      </c>
      <c r="AK39">
        <v>16.341723321227299</v>
      </c>
      <c r="AL39">
        <v>0</v>
      </c>
      <c r="AM39">
        <v>0</v>
      </c>
      <c r="AN39">
        <v>0.61652291014402005</v>
      </c>
      <c r="AO39">
        <v>0</v>
      </c>
      <c r="AP39">
        <v>0.58902398163222713</v>
      </c>
      <c r="AQ39">
        <v>19.376668063661029</v>
      </c>
      <c r="AR39">
        <v>8.460610344395743</v>
      </c>
      <c r="AS39">
        <v>3.2164297887706117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37.373136545206222</v>
      </c>
      <c r="BB39">
        <f t="shared" si="0"/>
        <v>856.72103917743163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579.00099808869697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6.7221221317748565</v>
      </c>
      <c r="R40">
        <v>13.129272823933141</v>
      </c>
      <c r="S40">
        <v>8.1599213773635171</v>
      </c>
      <c r="T40">
        <v>0</v>
      </c>
      <c r="U40">
        <v>21.394195458520279</v>
      </c>
      <c r="V40">
        <v>5.56165865353708</v>
      </c>
      <c r="W40">
        <v>13.212615006748898</v>
      </c>
      <c r="X40">
        <v>30.140074753811827</v>
      </c>
      <c r="Y40">
        <v>0</v>
      </c>
      <c r="Z40">
        <v>2.0090270657482781</v>
      </c>
      <c r="AA40">
        <v>0</v>
      </c>
      <c r="AB40">
        <v>8.1552502144646226</v>
      </c>
      <c r="AC40">
        <v>6.0133616176163631</v>
      </c>
      <c r="AD40">
        <v>2.8273274890419535</v>
      </c>
      <c r="AE40">
        <v>5.0956998490920471</v>
      </c>
      <c r="AF40">
        <v>5.4891284412439987</v>
      </c>
      <c r="AG40">
        <v>13.526985527029845</v>
      </c>
      <c r="AH40">
        <v>14.491163098518054</v>
      </c>
      <c r="AI40">
        <v>0</v>
      </c>
      <c r="AJ40">
        <v>0</v>
      </c>
      <c r="AK40">
        <v>16.341723321227299</v>
      </c>
      <c r="AL40">
        <v>0</v>
      </c>
      <c r="AM40">
        <v>0</v>
      </c>
      <c r="AN40">
        <v>0.61652291014402005</v>
      </c>
      <c r="AO40">
        <v>0</v>
      </c>
      <c r="AP40">
        <v>0.58902398163222713</v>
      </c>
      <c r="AQ40">
        <v>19.376668063661029</v>
      </c>
      <c r="AR40">
        <v>3.384244137758297</v>
      </c>
      <c r="AS40">
        <v>3.2164297887706117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37.160944437768784</v>
      </c>
      <c r="BB40">
        <f t="shared" si="0"/>
        <v>851.85686507823164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579.00099808869697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6.7221221317748565</v>
      </c>
      <c r="R41">
        <v>13.129272823933141</v>
      </c>
      <c r="S41">
        <v>8.1599213773635171</v>
      </c>
      <c r="T41">
        <v>0</v>
      </c>
      <c r="U41">
        <v>21.394195458520279</v>
      </c>
      <c r="V41">
        <v>5.56165865353708</v>
      </c>
      <c r="W41">
        <v>13.212615006748898</v>
      </c>
      <c r="X41">
        <v>30.140074753811827</v>
      </c>
      <c r="Y41">
        <v>0</v>
      </c>
      <c r="Z41">
        <v>0.33719823836359836</v>
      </c>
      <c r="AA41">
        <v>0</v>
      </c>
      <c r="AB41">
        <v>8.1552502144646226</v>
      </c>
      <c r="AC41">
        <v>6.0133616176163631</v>
      </c>
      <c r="AD41">
        <v>0</v>
      </c>
      <c r="AE41">
        <v>2.3089890772281363</v>
      </c>
      <c r="AF41">
        <v>5.4891284412439987</v>
      </c>
      <c r="AG41">
        <v>13.526985527029845</v>
      </c>
      <c r="AH41">
        <v>14.491163098518054</v>
      </c>
      <c r="AI41">
        <v>0</v>
      </c>
      <c r="AJ41">
        <v>0</v>
      </c>
      <c r="AK41">
        <v>16.341723321227299</v>
      </c>
      <c r="AL41">
        <v>0</v>
      </c>
      <c r="AM41">
        <v>0</v>
      </c>
      <c r="AN41">
        <v>0.61652291014402005</v>
      </c>
      <c r="AO41">
        <v>0</v>
      </c>
      <c r="AP41">
        <v>0.58902398163222713</v>
      </c>
      <c r="AQ41">
        <v>19.376668063661029</v>
      </c>
      <c r="AR41">
        <v>2.7073953742433727</v>
      </c>
      <c r="AS41">
        <v>3.2164297887706117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36.828102915163299</v>
      </c>
      <c r="BB41">
        <f t="shared" si="0"/>
        <v>844.22699074903164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579.00099808869697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6.7221221317748565</v>
      </c>
      <c r="R42">
        <v>13.129272823933141</v>
      </c>
      <c r="S42">
        <v>8.1599213773635171</v>
      </c>
      <c r="T42">
        <v>0</v>
      </c>
      <c r="U42">
        <v>21.394195458520279</v>
      </c>
      <c r="V42">
        <v>5.56165865353708</v>
      </c>
      <c r="W42">
        <v>13.212615006748898</v>
      </c>
      <c r="X42">
        <v>30.140074753811827</v>
      </c>
      <c r="Y42">
        <v>0</v>
      </c>
      <c r="Z42">
        <v>0</v>
      </c>
      <c r="AA42">
        <v>0</v>
      </c>
      <c r="AB42">
        <v>8.1552502144646226</v>
      </c>
      <c r="AC42">
        <v>6.0133616176163631</v>
      </c>
      <c r="AD42">
        <v>0</v>
      </c>
      <c r="AE42">
        <v>0</v>
      </c>
      <c r="AF42">
        <v>5.4891284412439987</v>
      </c>
      <c r="AG42">
        <v>13.526985527029845</v>
      </c>
      <c r="AH42">
        <v>14.491163098518054</v>
      </c>
      <c r="AI42">
        <v>0</v>
      </c>
      <c r="AJ42">
        <v>0</v>
      </c>
      <c r="AK42">
        <v>16.341723321227299</v>
      </c>
      <c r="AL42">
        <v>0</v>
      </c>
      <c r="AM42">
        <v>0</v>
      </c>
      <c r="AN42">
        <v>0.61652291014402005</v>
      </c>
      <c r="AO42">
        <v>0</v>
      </c>
      <c r="AP42">
        <v>0.58902398163222713</v>
      </c>
      <c r="AQ42">
        <v>19.376668063661029</v>
      </c>
      <c r="AR42">
        <v>2.7073953742433727</v>
      </c>
      <c r="AS42">
        <v>3.2164297887706117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36.717492285371577</v>
      </c>
      <c r="BB42">
        <f t="shared" si="0"/>
        <v>841.6914140632316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579.00099808869697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6.7221221317748565</v>
      </c>
      <c r="R43">
        <v>13.129272823933141</v>
      </c>
      <c r="S43">
        <v>8.1599213773635171</v>
      </c>
      <c r="T43">
        <v>0</v>
      </c>
      <c r="U43">
        <v>21.394195458520279</v>
      </c>
      <c r="V43">
        <v>5.56165865353708</v>
      </c>
      <c r="W43">
        <v>13.212615006748898</v>
      </c>
      <c r="X43">
        <v>30.140074753811827</v>
      </c>
      <c r="Y43">
        <v>0</v>
      </c>
      <c r="Z43">
        <v>0</v>
      </c>
      <c r="AA43">
        <v>0</v>
      </c>
      <c r="AB43">
        <v>8.1552502144646226</v>
      </c>
      <c r="AC43">
        <v>6.0133616176163631</v>
      </c>
      <c r="AD43">
        <v>0</v>
      </c>
      <c r="AE43">
        <v>0</v>
      </c>
      <c r="AF43">
        <v>5.4891284412439987</v>
      </c>
      <c r="AG43">
        <v>13.526985527029845</v>
      </c>
      <c r="AH43">
        <v>6.4535545585472747</v>
      </c>
      <c r="AI43">
        <v>0</v>
      </c>
      <c r="AJ43">
        <v>0</v>
      </c>
      <c r="AK43">
        <v>16.341723321227299</v>
      </c>
      <c r="AL43">
        <v>0</v>
      </c>
      <c r="AM43">
        <v>0</v>
      </c>
      <c r="AN43">
        <v>0.61652291014402005</v>
      </c>
      <c r="AO43">
        <v>0</v>
      </c>
      <c r="AP43">
        <v>0.58902398163222713</v>
      </c>
      <c r="AQ43">
        <v>19.376668063661029</v>
      </c>
      <c r="AR43">
        <v>2.7073953742433727</v>
      </c>
      <c r="AS43">
        <v>3.2164297887706117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36.381520248400804</v>
      </c>
      <c r="BB43">
        <f t="shared" si="0"/>
        <v>833.98977756023157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579.00099808869697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6.7221221317748565</v>
      </c>
      <c r="R44">
        <v>13.129272823933141</v>
      </c>
      <c r="S44">
        <v>8.1599213773635171</v>
      </c>
      <c r="T44">
        <v>0</v>
      </c>
      <c r="U44">
        <v>21.394195458520279</v>
      </c>
      <c r="V44">
        <v>5.56165865353708</v>
      </c>
      <c r="W44">
        <v>13.212615006748898</v>
      </c>
      <c r="X44">
        <v>30.140074753811827</v>
      </c>
      <c r="Y44">
        <v>0</v>
      </c>
      <c r="Z44">
        <v>0</v>
      </c>
      <c r="AA44">
        <v>0</v>
      </c>
      <c r="AB44">
        <v>8.1552502144646226</v>
      </c>
      <c r="AC44">
        <v>6.0133616176163631</v>
      </c>
      <c r="AD44">
        <v>0</v>
      </c>
      <c r="AE44">
        <v>0</v>
      </c>
      <c r="AF44">
        <v>5.4891284412439987</v>
      </c>
      <c r="AG44">
        <v>13.526985527029845</v>
      </c>
      <c r="AH44">
        <v>0</v>
      </c>
      <c r="AI44">
        <v>0</v>
      </c>
      <c r="AJ44">
        <v>0</v>
      </c>
      <c r="AK44">
        <v>16.341723321227299</v>
      </c>
      <c r="AL44">
        <v>0</v>
      </c>
      <c r="AM44">
        <v>0</v>
      </c>
      <c r="AN44">
        <v>0.61652291014402005</v>
      </c>
      <c r="AO44">
        <v>0</v>
      </c>
      <c r="AP44">
        <v>0.58902398163222713</v>
      </c>
      <c r="AQ44">
        <v>19.376668063661029</v>
      </c>
      <c r="AR44">
        <v>3.384244137758297</v>
      </c>
      <c r="AS44">
        <v>3.2164297887706117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36.140053946168457</v>
      </c>
      <c r="BB44">
        <f t="shared" si="0"/>
        <v>828.4545380674316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579.00099808869697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6.7221221317748565</v>
      </c>
      <c r="R45">
        <v>13.129272823933141</v>
      </c>
      <c r="S45">
        <v>8.1599213773635171</v>
      </c>
      <c r="T45">
        <v>0</v>
      </c>
      <c r="U45">
        <v>21.394195458520279</v>
      </c>
      <c r="V45">
        <v>5.56165865353708</v>
      </c>
      <c r="W45">
        <v>13.212615006748898</v>
      </c>
      <c r="X45">
        <v>30.140074753811827</v>
      </c>
      <c r="Y45">
        <v>0</v>
      </c>
      <c r="Z45">
        <v>0</v>
      </c>
      <c r="AA45">
        <v>0</v>
      </c>
      <c r="AB45">
        <v>8.1552502144646226</v>
      </c>
      <c r="AC45">
        <v>6.0133616176163631</v>
      </c>
      <c r="AD45">
        <v>0</v>
      </c>
      <c r="AE45">
        <v>0</v>
      </c>
      <c r="AF45">
        <v>5.4891284412439987</v>
      </c>
      <c r="AG45">
        <v>13.526985527029845</v>
      </c>
      <c r="AH45">
        <v>0</v>
      </c>
      <c r="AI45">
        <v>0</v>
      </c>
      <c r="AJ45">
        <v>0</v>
      </c>
      <c r="AK45">
        <v>16.341723321227299</v>
      </c>
      <c r="AL45">
        <v>0</v>
      </c>
      <c r="AM45">
        <v>0</v>
      </c>
      <c r="AN45">
        <v>0.61652291014402005</v>
      </c>
      <c r="AO45">
        <v>0</v>
      </c>
      <c r="AP45">
        <v>0.58902398163222713</v>
      </c>
      <c r="AQ45">
        <v>14.532500970152366</v>
      </c>
      <c r="AR45">
        <v>8.460610344395743</v>
      </c>
      <c r="AS45">
        <v>3.2164297887706117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36.149759869097238</v>
      </c>
      <c r="BB45">
        <f t="shared" si="0"/>
        <v>828.6770312576316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579.00099808869697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6.7221221317748565</v>
      </c>
      <c r="R46">
        <v>13.129272823933141</v>
      </c>
      <c r="S46">
        <v>8.1599213773635171</v>
      </c>
      <c r="T46">
        <v>0</v>
      </c>
      <c r="U46">
        <v>21.394195458520279</v>
      </c>
      <c r="V46">
        <v>5.56165865353708</v>
      </c>
      <c r="W46">
        <v>13.212615006748898</v>
      </c>
      <c r="X46">
        <v>30.140074753811827</v>
      </c>
      <c r="Y46">
        <v>0</v>
      </c>
      <c r="Z46">
        <v>0</v>
      </c>
      <c r="AA46">
        <v>0</v>
      </c>
      <c r="AB46">
        <v>8.1552502144646226</v>
      </c>
      <c r="AC46">
        <v>6.0074331993320804</v>
      </c>
      <c r="AD46">
        <v>0</v>
      </c>
      <c r="AE46">
        <v>0</v>
      </c>
      <c r="AF46">
        <v>5.4891284412439987</v>
      </c>
      <c r="AG46">
        <v>13.526985527029845</v>
      </c>
      <c r="AH46">
        <v>0</v>
      </c>
      <c r="AI46">
        <v>0</v>
      </c>
      <c r="AJ46">
        <v>0</v>
      </c>
      <c r="AK46">
        <v>16.341723321227299</v>
      </c>
      <c r="AL46">
        <v>0</v>
      </c>
      <c r="AM46">
        <v>0</v>
      </c>
      <c r="AN46">
        <v>0.61652291014402005</v>
      </c>
      <c r="AO46">
        <v>0</v>
      </c>
      <c r="AP46">
        <v>0.58902398163222713</v>
      </c>
      <c r="AQ46">
        <v>9.6098860137758297</v>
      </c>
      <c r="AR46">
        <v>8.460610344395743</v>
      </c>
      <c r="AS46">
        <v>3.2164297887706117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35.943746756036418</v>
      </c>
      <c r="BB46">
        <f t="shared" si="0"/>
        <v>823.9545009960317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579.00099808869697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6.7221221317748565</v>
      </c>
      <c r="R47">
        <v>13.129272823933141</v>
      </c>
      <c r="S47">
        <v>8.1599213773635171</v>
      </c>
      <c r="T47">
        <v>0</v>
      </c>
      <c r="U47">
        <v>21.394195458520279</v>
      </c>
      <c r="V47">
        <v>5.56165865353708</v>
      </c>
      <c r="W47">
        <v>13.212615006748898</v>
      </c>
      <c r="X47">
        <v>30.140074753811827</v>
      </c>
      <c r="Y47">
        <v>0</v>
      </c>
      <c r="Z47">
        <v>0</v>
      </c>
      <c r="AA47">
        <v>0</v>
      </c>
      <c r="AB47">
        <v>8.1552502144646226</v>
      </c>
      <c r="AC47">
        <v>6.0074331993320804</v>
      </c>
      <c r="AD47">
        <v>0</v>
      </c>
      <c r="AE47">
        <v>0</v>
      </c>
      <c r="AF47">
        <v>5.4891284412439987</v>
      </c>
      <c r="AG47">
        <v>13.526985527029845</v>
      </c>
      <c r="AH47">
        <v>0</v>
      </c>
      <c r="AI47">
        <v>0</v>
      </c>
      <c r="AJ47">
        <v>0</v>
      </c>
      <c r="AK47">
        <v>16.341723321227299</v>
      </c>
      <c r="AL47">
        <v>0</v>
      </c>
      <c r="AM47">
        <v>0</v>
      </c>
      <c r="AN47">
        <v>0.61652291014402005</v>
      </c>
      <c r="AO47">
        <v>0</v>
      </c>
      <c r="AP47">
        <v>0.58902398163222713</v>
      </c>
      <c r="AQ47">
        <v>9.6098860137758297</v>
      </c>
      <c r="AR47">
        <v>4.7379416647881438</v>
      </c>
      <c r="AS47">
        <v>3.2164297887706117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35.788139205228823</v>
      </c>
      <c r="BB47">
        <f t="shared" si="0"/>
        <v>820.38743986723171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579.00099808869697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6.7221221317748565</v>
      </c>
      <c r="R48">
        <v>13.129272823933141</v>
      </c>
      <c r="S48">
        <v>8.1599213773635171</v>
      </c>
      <c r="T48">
        <v>0</v>
      </c>
      <c r="U48">
        <v>21.394195458520279</v>
      </c>
      <c r="V48">
        <v>5.56165865353708</v>
      </c>
      <c r="W48">
        <v>13.212615006748898</v>
      </c>
      <c r="X48">
        <v>30.140074753811827</v>
      </c>
      <c r="Y48">
        <v>0</v>
      </c>
      <c r="Z48">
        <v>0</v>
      </c>
      <c r="AA48">
        <v>0</v>
      </c>
      <c r="AB48">
        <v>8.1552502144646226</v>
      </c>
      <c r="AC48">
        <v>1.9761294159883112</v>
      </c>
      <c r="AD48">
        <v>0</v>
      </c>
      <c r="AE48">
        <v>0</v>
      </c>
      <c r="AF48">
        <v>5.4891284412439987</v>
      </c>
      <c r="AG48">
        <v>13.526985527029845</v>
      </c>
      <c r="AH48">
        <v>0</v>
      </c>
      <c r="AI48">
        <v>0</v>
      </c>
      <c r="AJ48">
        <v>0</v>
      </c>
      <c r="AK48">
        <v>16.341723321227299</v>
      </c>
      <c r="AL48">
        <v>0</v>
      </c>
      <c r="AM48">
        <v>0</v>
      </c>
      <c r="AN48">
        <v>0.61652291014402005</v>
      </c>
      <c r="AO48">
        <v>0</v>
      </c>
      <c r="AP48">
        <v>0.58902398163222713</v>
      </c>
      <c r="AQ48">
        <v>9.0411375337090369</v>
      </c>
      <c r="AR48">
        <v>4.7379416647881438</v>
      </c>
      <c r="AS48">
        <v>3.2164297887706117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35.595857020618247</v>
      </c>
      <c r="BB48">
        <f t="shared" si="0"/>
        <v>815.97966978843169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579.00099808869697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6.7221221317748565</v>
      </c>
      <c r="R49">
        <v>13.129272823933141</v>
      </c>
      <c r="S49">
        <v>8.1599213773635171</v>
      </c>
      <c r="T49">
        <v>0</v>
      </c>
      <c r="U49">
        <v>21.394195458520279</v>
      </c>
      <c r="V49">
        <v>5.56165865353708</v>
      </c>
      <c r="W49">
        <v>13.212615006748898</v>
      </c>
      <c r="X49">
        <v>30.140074753811827</v>
      </c>
      <c r="Y49">
        <v>0</v>
      </c>
      <c r="Z49">
        <v>0</v>
      </c>
      <c r="AA49">
        <v>0</v>
      </c>
      <c r="AB49">
        <v>8.1552502144646226</v>
      </c>
      <c r="AC49">
        <v>0</v>
      </c>
      <c r="AD49">
        <v>0</v>
      </c>
      <c r="AE49">
        <v>0</v>
      </c>
      <c r="AF49">
        <v>5.4891284412439987</v>
      </c>
      <c r="AG49">
        <v>13.526985527029845</v>
      </c>
      <c r="AH49">
        <v>0</v>
      </c>
      <c r="AI49">
        <v>0</v>
      </c>
      <c r="AJ49">
        <v>0</v>
      </c>
      <c r="AK49">
        <v>16.341723321227299</v>
      </c>
      <c r="AL49">
        <v>0</v>
      </c>
      <c r="AM49">
        <v>0</v>
      </c>
      <c r="AN49">
        <v>0.61652291014402005</v>
      </c>
      <c r="AO49">
        <v>0</v>
      </c>
      <c r="AP49">
        <v>0.58902398163222713</v>
      </c>
      <c r="AQ49">
        <v>4.706882945522854</v>
      </c>
      <c r="AR49">
        <v>4.0610929012732209</v>
      </c>
      <c r="AS49">
        <v>3.2164297887706117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35.303790690928842</v>
      </c>
      <c r="BB49">
        <f t="shared" si="0"/>
        <v>809.28450335043158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579.00099808869697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6.7221221317748565</v>
      </c>
      <c r="R50">
        <v>13.129272823933141</v>
      </c>
      <c r="S50">
        <v>8.1599213773635171</v>
      </c>
      <c r="T50">
        <v>0</v>
      </c>
      <c r="U50">
        <v>21.394195458520279</v>
      </c>
      <c r="V50">
        <v>5.56165865353708</v>
      </c>
      <c r="W50">
        <v>13.212615006748898</v>
      </c>
      <c r="X50">
        <v>30.140074753811827</v>
      </c>
      <c r="Y50">
        <v>0</v>
      </c>
      <c r="Z50">
        <v>0</v>
      </c>
      <c r="AA50">
        <v>0</v>
      </c>
      <c r="AB50">
        <v>4.056926521603005</v>
      </c>
      <c r="AC50">
        <v>0</v>
      </c>
      <c r="AD50">
        <v>0</v>
      </c>
      <c r="AE50">
        <v>0</v>
      </c>
      <c r="AF50">
        <v>5.4891284412439987</v>
      </c>
      <c r="AG50">
        <v>13.526985527029845</v>
      </c>
      <c r="AH50">
        <v>0</v>
      </c>
      <c r="AI50">
        <v>0</v>
      </c>
      <c r="AJ50">
        <v>0</v>
      </c>
      <c r="AK50">
        <v>16.341723321227299</v>
      </c>
      <c r="AL50">
        <v>0</v>
      </c>
      <c r="AM50">
        <v>0</v>
      </c>
      <c r="AN50">
        <v>0.61652291014402005</v>
      </c>
      <c r="AO50">
        <v>0</v>
      </c>
      <c r="AP50">
        <v>0.58902398163222713</v>
      </c>
      <c r="AQ50">
        <v>0</v>
      </c>
      <c r="AR50">
        <v>4.0610929012732209</v>
      </c>
      <c r="AS50">
        <v>3.2164297887706117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34.935733053444359</v>
      </c>
      <c r="BB50">
        <f t="shared" si="0"/>
        <v>800.84735434953166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9.3405091920362047</v>
      </c>
      <c r="L51">
        <v>579.00099808869697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21.394195458520279</v>
      </c>
      <c r="V51">
        <v>5.56165865353708</v>
      </c>
      <c r="W51">
        <v>13.212615006748898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5.4891284412439987</v>
      </c>
      <c r="AG51">
        <v>13.526985527029845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0.61652291014402005</v>
      </c>
      <c r="AO51">
        <v>0</v>
      </c>
      <c r="AP51">
        <v>0.58902398163222713</v>
      </c>
      <c r="AQ51">
        <v>0</v>
      </c>
      <c r="AR51">
        <v>3.384244137758297</v>
      </c>
      <c r="AS51">
        <v>7.5462390828637025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34.892229196806291</v>
      </c>
      <c r="BB51">
        <f t="shared" si="0"/>
        <v>799.85009608564155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9.3405091920362047</v>
      </c>
      <c r="L52">
        <v>579.00099808869697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21.394195458520279</v>
      </c>
      <c r="V52">
        <v>5.56165865353708</v>
      </c>
      <c r="W52">
        <v>13.212615006748898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5.4891284412439987</v>
      </c>
      <c r="AG52">
        <v>13.526985527029845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0.61652291014402005</v>
      </c>
      <c r="AO52">
        <v>0</v>
      </c>
      <c r="AP52">
        <v>0.35341426090586514</v>
      </c>
      <c r="AQ52">
        <v>0</v>
      </c>
      <c r="AR52">
        <v>3.384244137758297</v>
      </c>
      <c r="AS52">
        <v>7.5462390828637025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34.882380710479929</v>
      </c>
      <c r="BB52">
        <f t="shared" si="0"/>
        <v>799.62433485124166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9.3405091920362047</v>
      </c>
      <c r="L53">
        <v>579.00099808869697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21.394195458520279</v>
      </c>
      <c r="V53">
        <v>5.56165865353708</v>
      </c>
      <c r="W53">
        <v>13.212615006748898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5.4891284412439987</v>
      </c>
      <c r="AG53">
        <v>13.526985527029845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0.61652291014402005</v>
      </c>
      <c r="AO53">
        <v>0</v>
      </c>
      <c r="AP53">
        <v>0.35341426090586514</v>
      </c>
      <c r="AQ53">
        <v>0</v>
      </c>
      <c r="AR53">
        <v>2.0305466107284493</v>
      </c>
      <c r="AS53">
        <v>7.5462390828637025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34.825796153850078</v>
      </c>
      <c r="BB53">
        <f t="shared" si="0"/>
        <v>798.32722188084165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9.3405091920362047</v>
      </c>
      <c r="L54">
        <v>579.00099808869697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21.394195458520279</v>
      </c>
      <c r="V54">
        <v>5.56165865353708</v>
      </c>
      <c r="W54">
        <v>13.212615006748898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5.4891284412439987</v>
      </c>
      <c r="AG54">
        <v>13.526985527029845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0.61652291014402005</v>
      </c>
      <c r="AO54">
        <v>0</v>
      </c>
      <c r="AP54">
        <v>0.35341426090586514</v>
      </c>
      <c r="AQ54">
        <v>0</v>
      </c>
      <c r="AR54">
        <v>2.0305466107284493</v>
      </c>
      <c r="AS54">
        <v>7.5462390828637025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34.825796153850078</v>
      </c>
      <c r="BB54">
        <f t="shared" si="0"/>
        <v>798.32722188084165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9.3405091920362047</v>
      </c>
      <c r="L55">
        <v>579.00099808869697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21.394195458520279</v>
      </c>
      <c r="V55">
        <v>5.56165865353708</v>
      </c>
      <c r="W55">
        <v>13.212615006748898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5.4891284412439987</v>
      </c>
      <c r="AG55">
        <v>13.526985527029845</v>
      </c>
      <c r="AH55">
        <v>0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0.63578876956793984</v>
      </c>
      <c r="AO55">
        <v>0</v>
      </c>
      <c r="AP55">
        <v>0.35341426090586514</v>
      </c>
      <c r="AQ55">
        <v>0</v>
      </c>
      <c r="AR55">
        <v>2.0305466107284493</v>
      </c>
      <c r="AS55">
        <v>3.0927210615737839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34.640444413484083</v>
      </c>
      <c r="BB55">
        <f t="shared" si="0"/>
        <v>794.07832145934174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9.3405091920362047</v>
      </c>
      <c r="L56">
        <v>579.00099808869697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21.394195458520279</v>
      </c>
      <c r="V56">
        <v>5.56165865353708</v>
      </c>
      <c r="W56">
        <v>13.212615006748898</v>
      </c>
      <c r="X56">
        <v>30.140074753811827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5.4891284412439987</v>
      </c>
      <c r="AG56">
        <v>13.526985527029845</v>
      </c>
      <c r="AH56">
        <v>0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0.63578876956793984</v>
      </c>
      <c r="AO56">
        <v>0</v>
      </c>
      <c r="AP56">
        <v>0.35341426090586514</v>
      </c>
      <c r="AQ56">
        <v>0</v>
      </c>
      <c r="AR56">
        <v>2.0305466107284493</v>
      </c>
      <c r="AS56">
        <v>3.0927210615737839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34.640444413484083</v>
      </c>
      <c r="BB56">
        <f t="shared" si="0"/>
        <v>794.07832145934174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9.3405091920362047</v>
      </c>
      <c r="L57">
        <v>579.00099808869697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6.6042276044217294</v>
      </c>
      <c r="R57">
        <v>12.785614310206688</v>
      </c>
      <c r="S57">
        <v>7.9846782889397767</v>
      </c>
      <c r="T57">
        <v>0</v>
      </c>
      <c r="U57">
        <v>21.394195458520279</v>
      </c>
      <c r="V57">
        <v>5.56165865353708</v>
      </c>
      <c r="W57">
        <v>13.212615006748898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13.526985527029845</v>
      </c>
      <c r="AH57">
        <v>0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0.63578876956793984</v>
      </c>
      <c r="AO57">
        <v>0</v>
      </c>
      <c r="AP57">
        <v>0.35341426090586514</v>
      </c>
      <c r="AQ57">
        <v>0</v>
      </c>
      <c r="AR57">
        <v>2.0305466107284493</v>
      </c>
      <c r="AS57">
        <v>3.0927210615737839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34.525721635614325</v>
      </c>
      <c r="BB57">
        <f t="shared" si="0"/>
        <v>791.44848017334164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9.3405091920362047</v>
      </c>
      <c r="L58">
        <v>579.00099808869697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6.6042276044217294</v>
      </c>
      <c r="R58">
        <v>12.785614310206688</v>
      </c>
      <c r="S58">
        <v>7.9846782889397767</v>
      </c>
      <c r="T58">
        <v>0</v>
      </c>
      <c r="U58">
        <v>21.394195458520279</v>
      </c>
      <c r="V58">
        <v>5.56165865353708</v>
      </c>
      <c r="W58">
        <v>13.212615006748898</v>
      </c>
      <c r="X58">
        <v>30.140074753811827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13.526985527029845</v>
      </c>
      <c r="AH58">
        <v>0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0.63578876956793984</v>
      </c>
      <c r="AO58">
        <v>0</v>
      </c>
      <c r="AP58">
        <v>0.35341426090586514</v>
      </c>
      <c r="AQ58">
        <v>0</v>
      </c>
      <c r="AR58">
        <v>2.0305466107284493</v>
      </c>
      <c r="AS58">
        <v>3.0927210615737839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34.525721635614325</v>
      </c>
      <c r="BB58">
        <f t="shared" si="0"/>
        <v>791.44848017334164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9.3405091920362047</v>
      </c>
      <c r="L59">
        <v>579.00099808869697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6.6042276044217294</v>
      </c>
      <c r="R59">
        <v>12.785614310206688</v>
      </c>
      <c r="S59">
        <v>7.9846782889397767</v>
      </c>
      <c r="T59">
        <v>0</v>
      </c>
      <c r="U59">
        <v>21.394195458520279</v>
      </c>
      <c r="V59">
        <v>5.56165865353708</v>
      </c>
      <c r="W59">
        <v>13.212615006748898</v>
      </c>
      <c r="X59">
        <v>30.140074753811827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13.526985527029845</v>
      </c>
      <c r="AH59">
        <v>0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0.63578876956793984</v>
      </c>
      <c r="AO59">
        <v>0</v>
      </c>
      <c r="AP59">
        <v>0.35341426090586514</v>
      </c>
      <c r="AQ59">
        <v>0</v>
      </c>
      <c r="AR59">
        <v>2.0305466107284493</v>
      </c>
      <c r="AS59">
        <v>3.0927210615737839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34.525721635614325</v>
      </c>
      <c r="BB59">
        <f t="shared" si="0"/>
        <v>791.44848017334164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9.3405091920362047</v>
      </c>
      <c r="L60">
        <v>579.00099808869697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6.6042276044217294</v>
      </c>
      <c r="R60">
        <v>12.785614310206688</v>
      </c>
      <c r="S60">
        <v>7.9846782889397767</v>
      </c>
      <c r="T60">
        <v>0</v>
      </c>
      <c r="U60">
        <v>21.394195458520279</v>
      </c>
      <c r="V60">
        <v>5.56165865353708</v>
      </c>
      <c r="W60">
        <v>13.212615006748898</v>
      </c>
      <c r="X60">
        <v>30.140074753811827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13.526985527029845</v>
      </c>
      <c r="AH60">
        <v>0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0.63578876956793984</v>
      </c>
      <c r="AO60">
        <v>0</v>
      </c>
      <c r="AP60">
        <v>0.35341426090586514</v>
      </c>
      <c r="AQ60">
        <v>3.4124902596535169</v>
      </c>
      <c r="AR60">
        <v>2.0305466107284493</v>
      </c>
      <c r="AS60">
        <v>3.0927210615737839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34.668363728467838</v>
      </c>
      <c r="BB60">
        <f t="shared" si="0"/>
        <v>794.71832834014162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9.3405091920362047</v>
      </c>
      <c r="L61">
        <v>579.00099808869697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6.6042276044217294</v>
      </c>
      <c r="R61">
        <v>12.785614310206688</v>
      </c>
      <c r="S61">
        <v>7.9846782889397767</v>
      </c>
      <c r="T61">
        <v>0</v>
      </c>
      <c r="U61">
        <v>21.394195458520279</v>
      </c>
      <c r="V61">
        <v>5.56165865353708</v>
      </c>
      <c r="W61">
        <v>13.212615006748898</v>
      </c>
      <c r="X61">
        <v>30.140074753811827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13.526985527029845</v>
      </c>
      <c r="AH61">
        <v>0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0.63578876956793984</v>
      </c>
      <c r="AO61">
        <v>0</v>
      </c>
      <c r="AP61">
        <v>1.7278036581089542</v>
      </c>
      <c r="AQ61">
        <v>4.8441670935086618</v>
      </c>
      <c r="AR61">
        <v>2.0305466107284493</v>
      </c>
      <c r="AS61">
        <v>3.0927210615737839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34.785657296926075</v>
      </c>
      <c r="BB61">
        <f t="shared" si="0"/>
        <v>797.40710100274168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9.3405091920362047</v>
      </c>
      <c r="L62">
        <v>579.00099808869697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6.6042276044217294</v>
      </c>
      <c r="R62">
        <v>12.785614310206688</v>
      </c>
      <c r="S62">
        <v>7.9846782889397767</v>
      </c>
      <c r="T62">
        <v>0</v>
      </c>
      <c r="U62">
        <v>21.394195458520279</v>
      </c>
      <c r="V62">
        <v>5.56165865353708</v>
      </c>
      <c r="W62">
        <v>13.212615006748898</v>
      </c>
      <c r="X62">
        <v>30.140074753811827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13.526985527029845</v>
      </c>
      <c r="AH62">
        <v>0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0.63578876956793984</v>
      </c>
      <c r="AO62">
        <v>0</v>
      </c>
      <c r="AP62">
        <v>1.7278036581089542</v>
      </c>
      <c r="AQ62">
        <v>9.6883341870173236</v>
      </c>
      <c r="AR62">
        <v>2.0305466107284493</v>
      </c>
      <c r="AS62">
        <v>3.0927210615737839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34.988143481434733</v>
      </c>
      <c r="BB62">
        <f t="shared" si="0"/>
        <v>802.04878191174168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9.3405091920362047</v>
      </c>
      <c r="L63">
        <v>579.00099808869697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6.6042276044217294</v>
      </c>
      <c r="R63">
        <v>12.785614310206688</v>
      </c>
      <c r="S63">
        <v>7.9846782889397767</v>
      </c>
      <c r="T63">
        <v>0</v>
      </c>
      <c r="U63">
        <v>21.394195458520279</v>
      </c>
      <c r="V63">
        <v>5.56165865353708</v>
      </c>
      <c r="W63">
        <v>13.212615006748898</v>
      </c>
      <c r="X63">
        <v>30.140074753811827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13.526985527029845</v>
      </c>
      <c r="AH63">
        <v>0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0.63578876956793984</v>
      </c>
      <c r="AO63">
        <v>0</v>
      </c>
      <c r="AP63">
        <v>1.7278036581089542</v>
      </c>
      <c r="AQ63">
        <v>14.532500970152366</v>
      </c>
      <c r="AR63">
        <v>2.0305466107284493</v>
      </c>
      <c r="AS63">
        <v>3.0927210615737839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35.190629652969776</v>
      </c>
      <c r="BB63">
        <f t="shared" si="0"/>
        <v>806.69046252334169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9.3405091920362047</v>
      </c>
      <c r="L64">
        <v>579.00099808869697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6.6042276044217294</v>
      </c>
      <c r="R64">
        <v>12.785614310206688</v>
      </c>
      <c r="S64">
        <v>7.9846782889397767</v>
      </c>
      <c r="T64">
        <v>0</v>
      </c>
      <c r="U64">
        <v>21.394195458520279</v>
      </c>
      <c r="V64">
        <v>5.56165865353708</v>
      </c>
      <c r="W64">
        <v>13.212615006748898</v>
      </c>
      <c r="X64">
        <v>30.140074753811827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13.526985527029845</v>
      </c>
      <c r="AH64">
        <v>0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0.63578876956793984</v>
      </c>
      <c r="AO64">
        <v>0</v>
      </c>
      <c r="AP64">
        <v>1.7278036581089542</v>
      </c>
      <c r="AQ64">
        <v>14.532500970152366</v>
      </c>
      <c r="AR64">
        <v>2.0305466107284493</v>
      </c>
      <c r="AS64">
        <v>3.2164297887706117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35.195800677766599</v>
      </c>
      <c r="BB64">
        <f t="shared" si="0"/>
        <v>806.80900022574167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9.3405091920362047</v>
      </c>
      <c r="L65">
        <v>579.00099808869697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6.6042276044217294</v>
      </c>
      <c r="R65">
        <v>12.785614310206688</v>
      </c>
      <c r="S65">
        <v>7.9846782889397767</v>
      </c>
      <c r="T65">
        <v>0</v>
      </c>
      <c r="U65">
        <v>21.394195458520279</v>
      </c>
      <c r="V65">
        <v>5.56165865353708</v>
      </c>
      <c r="W65">
        <v>13.212615006748898</v>
      </c>
      <c r="X65">
        <v>30.140074753811827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2.7445643773742439</v>
      </c>
      <c r="AG65">
        <v>13.526985527029845</v>
      </c>
      <c r="AH65">
        <v>0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0.63578876956793984</v>
      </c>
      <c r="AO65">
        <v>0</v>
      </c>
      <c r="AP65">
        <v>0.35341426090586514</v>
      </c>
      <c r="AQ65">
        <v>19.376668063661029</v>
      </c>
      <c r="AR65">
        <v>2.0305466107284493</v>
      </c>
      <c r="AS65">
        <v>3.2164297887706117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35.340837385472177</v>
      </c>
      <c r="BB65">
        <f t="shared" si="0"/>
        <v>810.13374121434163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9.3405091920362047</v>
      </c>
      <c r="L66">
        <v>579.00099808869697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6.6042276044217294</v>
      </c>
      <c r="R66">
        <v>12.785614310206688</v>
      </c>
      <c r="S66">
        <v>7.9846782889397767</v>
      </c>
      <c r="T66">
        <v>0</v>
      </c>
      <c r="U66">
        <v>21.394195458520279</v>
      </c>
      <c r="V66">
        <v>5.56165865353708</v>
      </c>
      <c r="W66">
        <v>13.212615006748898</v>
      </c>
      <c r="X66">
        <v>30.140074753811827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2.7445643773742439</v>
      </c>
      <c r="AG66">
        <v>13.526985527029845</v>
      </c>
      <c r="AH66">
        <v>0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0.63578876956793984</v>
      </c>
      <c r="AO66">
        <v>0</v>
      </c>
      <c r="AP66">
        <v>0.35341426090586514</v>
      </c>
      <c r="AQ66">
        <v>19.376668063661029</v>
      </c>
      <c r="AR66">
        <v>2.0305466107284493</v>
      </c>
      <c r="AS66">
        <v>3.2164297887706117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35.340837385472177</v>
      </c>
      <c r="BB66">
        <f t="shared" si="0"/>
        <v>810.13374121434163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9.9916510123147564</v>
      </c>
      <c r="G67">
        <v>0</v>
      </c>
      <c r="H67">
        <v>0</v>
      </c>
      <c r="I67">
        <v>0</v>
      </c>
      <c r="J67">
        <v>0</v>
      </c>
      <c r="K67">
        <v>9.3405091920362047</v>
      </c>
      <c r="L67">
        <v>579.00099808869697</v>
      </c>
      <c r="M67">
        <v>27.760885837353907</v>
      </c>
      <c r="N67">
        <v>35.765036817184104</v>
      </c>
      <c r="O67">
        <v>0</v>
      </c>
      <c r="P67">
        <v>37.267742561596634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21.394195458520279</v>
      </c>
      <c r="V67">
        <v>5.56165865353708</v>
      </c>
      <c r="W67">
        <v>13.212615006748898</v>
      </c>
      <c r="X67">
        <v>30.140074753811827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2.7445643773742439</v>
      </c>
      <c r="AG67">
        <v>13.526985527029845</v>
      </c>
      <c r="AH67">
        <v>0.88003002452515133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0.63578876956793984</v>
      </c>
      <c r="AO67">
        <v>0</v>
      </c>
      <c r="AP67">
        <v>0.58902398163222713</v>
      </c>
      <c r="AQ67">
        <v>19.376668063661029</v>
      </c>
      <c r="AR67">
        <v>2.0305466107284493</v>
      </c>
      <c r="AS67">
        <v>3.2164297887706117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35.787138888485181</v>
      </c>
      <c r="BB67">
        <f t="shared" si="0"/>
        <v>820.36450916140041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9.9916510123147564</v>
      </c>
      <c r="G68">
        <v>0</v>
      </c>
      <c r="H68">
        <v>0</v>
      </c>
      <c r="I68">
        <v>0</v>
      </c>
      <c r="J68">
        <v>0</v>
      </c>
      <c r="K68">
        <v>9.3405091920362047</v>
      </c>
      <c r="L68">
        <v>579.00099808869697</v>
      </c>
      <c r="M68">
        <v>27.760885837353907</v>
      </c>
      <c r="N68">
        <v>35.765036817184104</v>
      </c>
      <c r="O68">
        <v>0</v>
      </c>
      <c r="P68">
        <v>37.267742561596634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21.394195458520279</v>
      </c>
      <c r="V68">
        <v>5.56165865353708</v>
      </c>
      <c r="W68">
        <v>13.212615006748898</v>
      </c>
      <c r="X68">
        <v>30.140074753811827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2.7445643773742439</v>
      </c>
      <c r="AG68">
        <v>13.526985527029845</v>
      </c>
      <c r="AH68">
        <v>6.1602111125026102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0.63578876956793984</v>
      </c>
      <c r="AO68">
        <v>0</v>
      </c>
      <c r="AP68">
        <v>0.58902398163222713</v>
      </c>
      <c r="AQ68">
        <v>19.376668063661029</v>
      </c>
      <c r="AR68">
        <v>2.7073953742433727</v>
      </c>
      <c r="AS68">
        <v>3.2164297887706117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36.036142736277561</v>
      </c>
      <c r="BB68">
        <f t="shared" ref="BB68:BB99" si="1">SUM(B68:AZ68)-BA68</f>
        <v>826.07253516510025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9.9916510123147564</v>
      </c>
      <c r="G69">
        <v>0</v>
      </c>
      <c r="H69">
        <v>0</v>
      </c>
      <c r="I69">
        <v>0</v>
      </c>
      <c r="J69">
        <v>0</v>
      </c>
      <c r="K69">
        <v>9.3405091920362047</v>
      </c>
      <c r="L69">
        <v>579.00099808869697</v>
      </c>
      <c r="M69">
        <v>27.760885837353907</v>
      </c>
      <c r="N69">
        <v>35.765036817184104</v>
      </c>
      <c r="O69">
        <v>0</v>
      </c>
      <c r="P69">
        <v>37.267742561596634</v>
      </c>
      <c r="Q69">
        <v>6.6042276044217294</v>
      </c>
      <c r="R69">
        <v>12.785614310206688</v>
      </c>
      <c r="S69">
        <v>7.9846782889397767</v>
      </c>
      <c r="T69">
        <v>0</v>
      </c>
      <c r="U69">
        <v>21.394195458520279</v>
      </c>
      <c r="V69">
        <v>5.56165865353708</v>
      </c>
      <c r="W69">
        <v>13.550165120915036</v>
      </c>
      <c r="X69">
        <v>30.140074753811827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2.4585457107075768</v>
      </c>
      <c r="AE69">
        <v>0</v>
      </c>
      <c r="AF69">
        <v>2.7445643773742439</v>
      </c>
      <c r="AG69">
        <v>13.526985527029845</v>
      </c>
      <c r="AH69">
        <v>14.491163098518054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0.63578876956793984</v>
      </c>
      <c r="AO69">
        <v>0</v>
      </c>
      <c r="AP69">
        <v>0.58902398163222713</v>
      </c>
      <c r="AQ69">
        <v>19.376668063661029</v>
      </c>
      <c r="AR69">
        <v>3.384244137758297</v>
      </c>
      <c r="AS69">
        <v>3.2164297887706117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36.529545613087649</v>
      </c>
      <c r="BB69">
        <f t="shared" si="1"/>
        <v>837.38302886269435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9.9916510123147564</v>
      </c>
      <c r="G70">
        <v>0</v>
      </c>
      <c r="H70">
        <v>0</v>
      </c>
      <c r="I70">
        <v>0</v>
      </c>
      <c r="J70">
        <v>0</v>
      </c>
      <c r="K70">
        <v>9.3405091920362047</v>
      </c>
      <c r="L70">
        <v>579.00099808869697</v>
      </c>
      <c r="M70">
        <v>27.760885837353907</v>
      </c>
      <c r="N70">
        <v>35.765036817184104</v>
      </c>
      <c r="O70">
        <v>0</v>
      </c>
      <c r="P70">
        <v>37.267742561596634</v>
      </c>
      <c r="Q70">
        <v>6.6042276044217294</v>
      </c>
      <c r="R70">
        <v>12.785614310206688</v>
      </c>
      <c r="S70">
        <v>7.9846782889397767</v>
      </c>
      <c r="T70">
        <v>0</v>
      </c>
      <c r="U70">
        <v>21.394195458520279</v>
      </c>
      <c r="V70">
        <v>5.56165865353708</v>
      </c>
      <c r="W70">
        <v>13.581815539393377</v>
      </c>
      <c r="X70">
        <v>30.140074753811827</v>
      </c>
      <c r="Y70">
        <v>0</v>
      </c>
      <c r="Z70">
        <v>0</v>
      </c>
      <c r="AA70">
        <v>0</v>
      </c>
      <c r="AB70">
        <v>1.0349302160300564</v>
      </c>
      <c r="AC70">
        <v>0</v>
      </c>
      <c r="AD70">
        <v>2.8273274890419535</v>
      </c>
      <c r="AE70">
        <v>5.0956998490920471</v>
      </c>
      <c r="AF70">
        <v>2.7445643773742439</v>
      </c>
      <c r="AG70">
        <v>13.526985527029845</v>
      </c>
      <c r="AH70">
        <v>19.06731991598831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0.63578876956793984</v>
      </c>
      <c r="AO70">
        <v>0</v>
      </c>
      <c r="AP70">
        <v>0.58902398163222713</v>
      </c>
      <c r="AQ70">
        <v>19.376668063661029</v>
      </c>
      <c r="AR70">
        <v>8.460610344395743</v>
      </c>
      <c r="AS70">
        <v>3.2164297887706117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37.20601947804424</v>
      </c>
      <c r="BB70">
        <f t="shared" si="1"/>
        <v>852.89014028378017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0.75694322688374038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579.00099808869697</v>
      </c>
      <c r="M71">
        <v>27.760885837353907</v>
      </c>
      <c r="N71">
        <v>35.765036817184104</v>
      </c>
      <c r="O71">
        <v>0</v>
      </c>
      <c r="P71">
        <v>36.022608382378444</v>
      </c>
      <c r="Q71">
        <v>6.6042276044217294</v>
      </c>
      <c r="R71">
        <v>12.785614310206688</v>
      </c>
      <c r="S71">
        <v>7.9846782889397767</v>
      </c>
      <c r="T71">
        <v>0</v>
      </c>
      <c r="U71">
        <v>21.394195458520279</v>
      </c>
      <c r="V71">
        <v>5.56165865353708</v>
      </c>
      <c r="W71">
        <v>13.581815539393377</v>
      </c>
      <c r="X71">
        <v>30.140074753811827</v>
      </c>
      <c r="Y71">
        <v>0</v>
      </c>
      <c r="Z71">
        <v>0.33719823836359836</v>
      </c>
      <c r="AA71">
        <v>1.1624143548319763</v>
      </c>
      <c r="AB71">
        <v>4.056926521603005</v>
      </c>
      <c r="AC71">
        <v>0</v>
      </c>
      <c r="AD71">
        <v>5.654654978083907</v>
      </c>
      <c r="AE71">
        <v>10.191399698184094</v>
      </c>
      <c r="AF71">
        <v>5.4891284412439987</v>
      </c>
      <c r="AG71">
        <v>13.526985527029845</v>
      </c>
      <c r="AH71">
        <v>21.73674464777708</v>
      </c>
      <c r="AI71">
        <v>0</v>
      </c>
      <c r="AJ71">
        <v>0</v>
      </c>
      <c r="AK71">
        <v>16.341723321227299</v>
      </c>
      <c r="AL71">
        <v>0</v>
      </c>
      <c r="AM71">
        <v>0</v>
      </c>
      <c r="AN71">
        <v>0.63578876956793984</v>
      </c>
      <c r="AO71">
        <v>0</v>
      </c>
      <c r="AP71">
        <v>1.9634133788353159</v>
      </c>
      <c r="AQ71">
        <v>19.376668063661029</v>
      </c>
      <c r="AR71">
        <v>8.460610344395743</v>
      </c>
      <c r="AS71">
        <v>3.2164297887706117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37.571902087086031</v>
      </c>
      <c r="BB71">
        <f t="shared" si="1"/>
        <v>861.27743013985344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579.00099808869697</v>
      </c>
      <c r="M72">
        <v>27.760885837353907</v>
      </c>
      <c r="N72">
        <v>35.765036817184104</v>
      </c>
      <c r="O72">
        <v>0</v>
      </c>
      <c r="P72">
        <v>36.022608382378444</v>
      </c>
      <c r="Q72">
        <v>6.6042276044217294</v>
      </c>
      <c r="R72">
        <v>12.785614310206688</v>
      </c>
      <c r="S72">
        <v>7.9846782889397767</v>
      </c>
      <c r="T72">
        <v>0</v>
      </c>
      <c r="U72">
        <v>21.394195458520279</v>
      </c>
      <c r="V72">
        <v>5.56165865353708</v>
      </c>
      <c r="W72">
        <v>13.581815539393377</v>
      </c>
      <c r="X72">
        <v>30.140074753811827</v>
      </c>
      <c r="Y72">
        <v>0</v>
      </c>
      <c r="Z72">
        <v>2.1917885493633893</v>
      </c>
      <c r="AA72">
        <v>5.448816988102692</v>
      </c>
      <c r="AB72">
        <v>8.1552502144646226</v>
      </c>
      <c r="AC72">
        <v>2.8456263840534333</v>
      </c>
      <c r="AD72">
        <v>8.4819824671258601</v>
      </c>
      <c r="AE72">
        <v>10.191399698184094</v>
      </c>
      <c r="AF72">
        <v>8.233692818618243</v>
      </c>
      <c r="AG72">
        <v>13.526985527029845</v>
      </c>
      <c r="AH72">
        <v>28.982326197036109</v>
      </c>
      <c r="AI72">
        <v>1.1853182149864327</v>
      </c>
      <c r="AJ72">
        <v>0</v>
      </c>
      <c r="AK72">
        <v>16.341723321227299</v>
      </c>
      <c r="AL72">
        <v>0</v>
      </c>
      <c r="AM72">
        <v>1.5289022185347523</v>
      </c>
      <c r="AN72">
        <v>0.63578876956793984</v>
      </c>
      <c r="AO72">
        <v>0</v>
      </c>
      <c r="AP72">
        <v>1.9634133788353159</v>
      </c>
      <c r="AQ72">
        <v>19.376668063661029</v>
      </c>
      <c r="AR72">
        <v>3.384244137758297</v>
      </c>
      <c r="AS72">
        <v>3.2164297887706117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38.524245173946809</v>
      </c>
      <c r="BB72">
        <f t="shared" si="1"/>
        <v>883.1084144898532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579.00099808869697</v>
      </c>
      <c r="M73">
        <v>27.760885837353907</v>
      </c>
      <c r="N73">
        <v>35.765036817184104</v>
      </c>
      <c r="O73">
        <v>0</v>
      </c>
      <c r="P73">
        <v>36.022608382378444</v>
      </c>
      <c r="Q73">
        <v>6.6042276044217294</v>
      </c>
      <c r="R73">
        <v>12.785614310206688</v>
      </c>
      <c r="S73">
        <v>7.9846782889397767</v>
      </c>
      <c r="T73">
        <v>0</v>
      </c>
      <c r="U73">
        <v>21.394195458520279</v>
      </c>
      <c r="V73">
        <v>5.56165865353708</v>
      </c>
      <c r="W73">
        <v>13.581815539393377</v>
      </c>
      <c r="X73">
        <v>30.140074753811827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6.0133616176163631</v>
      </c>
      <c r="AD73">
        <v>8.4819824671258601</v>
      </c>
      <c r="AE73">
        <v>15.326909558129827</v>
      </c>
      <c r="AF73">
        <v>9.2400331321227291</v>
      </c>
      <c r="AG73">
        <v>13.526985527029845</v>
      </c>
      <c r="AH73">
        <v>41.068073665205588</v>
      </c>
      <c r="AI73">
        <v>5.1363787230223332</v>
      </c>
      <c r="AJ73">
        <v>0</v>
      </c>
      <c r="AK73">
        <v>16.341723321227299</v>
      </c>
      <c r="AL73">
        <v>0</v>
      </c>
      <c r="AM73">
        <v>2.892517659987476</v>
      </c>
      <c r="AN73">
        <v>0.63578876956793984</v>
      </c>
      <c r="AO73">
        <v>0</v>
      </c>
      <c r="AP73">
        <v>1.9634133788353159</v>
      </c>
      <c r="AQ73">
        <v>19.376668063661029</v>
      </c>
      <c r="AR73">
        <v>5.0763662066374451</v>
      </c>
      <c r="AS73">
        <v>3.2164297887706117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39.921113718897956</v>
      </c>
      <c r="BB73">
        <f t="shared" si="1"/>
        <v>915.12945371885326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579.00099808869697</v>
      </c>
      <c r="M74">
        <v>27.760885837353907</v>
      </c>
      <c r="N74">
        <v>35.765036817184104</v>
      </c>
      <c r="O74">
        <v>0</v>
      </c>
      <c r="P74">
        <v>36.022608382378444</v>
      </c>
      <c r="Q74">
        <v>6.6042276044217294</v>
      </c>
      <c r="R74">
        <v>12.785614310206688</v>
      </c>
      <c r="S74">
        <v>7.9846782889397767</v>
      </c>
      <c r="T74">
        <v>0</v>
      </c>
      <c r="U74">
        <v>21.394195458520279</v>
      </c>
      <c r="V74">
        <v>5.56165865353708</v>
      </c>
      <c r="W74">
        <v>13.581815539393377</v>
      </c>
      <c r="X74">
        <v>30.140074753811827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9.0111497989981206</v>
      </c>
      <c r="AD74">
        <v>8.4819824671258601</v>
      </c>
      <c r="AE74">
        <v>15.339648711542473</v>
      </c>
      <c r="AF74">
        <v>9.2400331321227291</v>
      </c>
      <c r="AG74">
        <v>13.526985527029845</v>
      </c>
      <c r="AH74">
        <v>43.47348929555416</v>
      </c>
      <c r="AI74">
        <v>5.1363787230223332</v>
      </c>
      <c r="AJ74">
        <v>0</v>
      </c>
      <c r="AK74">
        <v>16.341723321227299</v>
      </c>
      <c r="AL74">
        <v>0</v>
      </c>
      <c r="AM74">
        <v>4.9090159022124809</v>
      </c>
      <c r="AN74">
        <v>0.63578876956793984</v>
      </c>
      <c r="AO74">
        <v>0</v>
      </c>
      <c r="AP74">
        <v>1.9634133788353159</v>
      </c>
      <c r="AQ74">
        <v>19.376668063661029</v>
      </c>
      <c r="AR74">
        <v>5.0763662066374451</v>
      </c>
      <c r="AS74">
        <v>3.2164297887706117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40.23178976136596</v>
      </c>
      <c r="BB74">
        <f t="shared" si="1"/>
        <v>922.25121888375315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579.00099808869697</v>
      </c>
      <c r="M75">
        <v>27.760885837353907</v>
      </c>
      <c r="N75">
        <v>35.765036817184104</v>
      </c>
      <c r="O75">
        <v>0</v>
      </c>
      <c r="P75">
        <v>36.022608382378444</v>
      </c>
      <c r="Q75">
        <v>6.6042276044217294</v>
      </c>
      <c r="R75">
        <v>12.785614310206688</v>
      </c>
      <c r="S75">
        <v>7.9846782889397767</v>
      </c>
      <c r="T75">
        <v>0</v>
      </c>
      <c r="U75">
        <v>21.394195458520279</v>
      </c>
      <c r="V75">
        <v>5.56165865353708</v>
      </c>
      <c r="W75">
        <v>13.754709506996937</v>
      </c>
      <c r="X75">
        <v>30.140074753811827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9.0111497989981206</v>
      </c>
      <c r="AD75">
        <v>8.4819824671258601</v>
      </c>
      <c r="AE75">
        <v>15.339648711542473</v>
      </c>
      <c r="AF75">
        <v>9.2400331321227291</v>
      </c>
      <c r="AG75">
        <v>13.526985527029845</v>
      </c>
      <c r="AH75">
        <v>43.47348929555416</v>
      </c>
      <c r="AI75">
        <v>5.1363787230223332</v>
      </c>
      <c r="AJ75">
        <v>0</v>
      </c>
      <c r="AK75">
        <v>16.341723321227299</v>
      </c>
      <c r="AL75">
        <v>0</v>
      </c>
      <c r="AM75">
        <v>4.9090159022124809</v>
      </c>
      <c r="AN75">
        <v>0.63578876956793984</v>
      </c>
      <c r="AO75">
        <v>0</v>
      </c>
      <c r="AP75">
        <v>0.58902398163222713</v>
      </c>
      <c r="AQ75">
        <v>19.376668063661029</v>
      </c>
      <c r="AR75">
        <v>4.0610929012732209</v>
      </c>
      <c r="AS75">
        <v>3.2164297887706117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40.139128828244473</v>
      </c>
      <c r="BB75">
        <f t="shared" si="1"/>
        <v>920.12711108191093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579.00099808869697</v>
      </c>
      <c r="M76">
        <v>27.760885837353907</v>
      </c>
      <c r="N76">
        <v>35.765036817184104</v>
      </c>
      <c r="O76">
        <v>0</v>
      </c>
      <c r="P76">
        <v>36.022608382378444</v>
      </c>
      <c r="Q76">
        <v>6.6042276044217294</v>
      </c>
      <c r="R76">
        <v>12.785614310206688</v>
      </c>
      <c r="S76">
        <v>7.9846782889397767</v>
      </c>
      <c r="T76">
        <v>0</v>
      </c>
      <c r="U76">
        <v>21.394195458520279</v>
      </c>
      <c r="V76">
        <v>5.56165865353708</v>
      </c>
      <c r="W76">
        <v>13.766831769597061</v>
      </c>
      <c r="X76">
        <v>30.140074753811827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9.0111497989981206</v>
      </c>
      <c r="AD76">
        <v>8.4819824671258601</v>
      </c>
      <c r="AE76">
        <v>15.339648711542473</v>
      </c>
      <c r="AF76">
        <v>9.2400331321227291</v>
      </c>
      <c r="AG76">
        <v>13.526985527029845</v>
      </c>
      <c r="AH76">
        <v>36.227907746295138</v>
      </c>
      <c r="AI76">
        <v>5.1363787230223332</v>
      </c>
      <c r="AJ76">
        <v>0</v>
      </c>
      <c r="AK76">
        <v>16.341723321227299</v>
      </c>
      <c r="AL76">
        <v>0</v>
      </c>
      <c r="AM76">
        <v>4.9090159022124809</v>
      </c>
      <c r="AN76">
        <v>0.63578876956793984</v>
      </c>
      <c r="AO76">
        <v>0</v>
      </c>
      <c r="AP76">
        <v>0.58902398163222713</v>
      </c>
      <c r="AQ76">
        <v>19.376668063661029</v>
      </c>
      <c r="AR76">
        <v>4.0610929012732209</v>
      </c>
      <c r="AS76">
        <v>3.2164297887706117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39.836770230062136</v>
      </c>
      <c r="BB76">
        <f t="shared" si="1"/>
        <v>913.19601039343434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579.00099808869697</v>
      </c>
      <c r="M77">
        <v>27.760885837353907</v>
      </c>
      <c r="N77">
        <v>35.765036817184104</v>
      </c>
      <c r="O77">
        <v>0</v>
      </c>
      <c r="P77">
        <v>36.022608382378444</v>
      </c>
      <c r="Q77">
        <v>6.6042276044217294</v>
      </c>
      <c r="R77">
        <v>12.785614310206688</v>
      </c>
      <c r="S77">
        <v>7.9846782889397767</v>
      </c>
      <c r="T77">
        <v>0</v>
      </c>
      <c r="U77">
        <v>21.394195458520279</v>
      </c>
      <c r="V77">
        <v>5.56165865353708</v>
      </c>
      <c r="W77">
        <v>13.766831769597061</v>
      </c>
      <c r="X77">
        <v>30.140074753811827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9.0111497989981206</v>
      </c>
      <c r="AD77">
        <v>8.4819824671258601</v>
      </c>
      <c r="AE77">
        <v>15.339648711542473</v>
      </c>
      <c r="AF77">
        <v>9.2400331321227291</v>
      </c>
      <c r="AG77">
        <v>13.526985527029845</v>
      </c>
      <c r="AH77">
        <v>28.982326197036109</v>
      </c>
      <c r="AI77">
        <v>5.1363787230223332</v>
      </c>
      <c r="AJ77">
        <v>0</v>
      </c>
      <c r="AK77">
        <v>16.341723321227299</v>
      </c>
      <c r="AL77">
        <v>0</v>
      </c>
      <c r="AM77">
        <v>4.9090159022124809</v>
      </c>
      <c r="AN77">
        <v>0.63578876956793984</v>
      </c>
      <c r="AO77">
        <v>0</v>
      </c>
      <c r="AP77">
        <v>0.58902398163222713</v>
      </c>
      <c r="AQ77">
        <v>19.376668063661029</v>
      </c>
      <c r="AR77">
        <v>4.0610929012732209</v>
      </c>
      <c r="AS77">
        <v>3.2164297887706117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39.533904921303112</v>
      </c>
      <c r="BB77">
        <f t="shared" si="1"/>
        <v>906.25329415293425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579.00099808869697</v>
      </c>
      <c r="M78">
        <v>27.760885837353907</v>
      </c>
      <c r="N78">
        <v>35.765036817184104</v>
      </c>
      <c r="O78">
        <v>0</v>
      </c>
      <c r="P78">
        <v>36.022608382378444</v>
      </c>
      <c r="Q78">
        <v>6.6042276044217294</v>
      </c>
      <c r="R78">
        <v>12.785614310206688</v>
      </c>
      <c r="S78">
        <v>7.9846782889397767</v>
      </c>
      <c r="T78">
        <v>0</v>
      </c>
      <c r="U78">
        <v>21.394195458520279</v>
      </c>
      <c r="V78">
        <v>5.56165865353708</v>
      </c>
      <c r="W78">
        <v>13.766831769597061</v>
      </c>
      <c r="X78">
        <v>30.140074753811827</v>
      </c>
      <c r="Y78">
        <v>0</v>
      </c>
      <c r="Z78">
        <v>4.0180541314965561</v>
      </c>
      <c r="AA78">
        <v>5.448816988102692</v>
      </c>
      <c r="AB78">
        <v>8.1800884549154667</v>
      </c>
      <c r="AC78">
        <v>6.0133616176163631</v>
      </c>
      <c r="AD78">
        <v>8.4819824671258601</v>
      </c>
      <c r="AE78">
        <v>15.339648711542473</v>
      </c>
      <c r="AF78">
        <v>9.2400331321227291</v>
      </c>
      <c r="AG78">
        <v>13.526985527029845</v>
      </c>
      <c r="AH78">
        <v>21.73674464777708</v>
      </c>
      <c r="AI78">
        <v>5.1363787230223332</v>
      </c>
      <c r="AJ78">
        <v>0</v>
      </c>
      <c r="AK78">
        <v>16.341723321227299</v>
      </c>
      <c r="AL78">
        <v>0</v>
      </c>
      <c r="AM78">
        <v>4.9090159022124809</v>
      </c>
      <c r="AN78">
        <v>0.63578876956793984</v>
      </c>
      <c r="AO78">
        <v>0</v>
      </c>
      <c r="AP78">
        <v>0.58902398163222713</v>
      </c>
      <c r="AQ78">
        <v>19.376668063661029</v>
      </c>
      <c r="AR78">
        <v>4.0610929012732209</v>
      </c>
      <c r="AS78">
        <v>3.2164297887706117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38.973448732745574</v>
      </c>
      <c r="BB78">
        <f t="shared" si="1"/>
        <v>893.40570755303429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579.00099808869697</v>
      </c>
      <c r="M79">
        <v>27.760885837353907</v>
      </c>
      <c r="N79">
        <v>35.765036817184104</v>
      </c>
      <c r="O79">
        <v>0</v>
      </c>
      <c r="P79">
        <v>36.022608382378444</v>
      </c>
      <c r="Q79">
        <v>6.6042276044217294</v>
      </c>
      <c r="R79">
        <v>12.785614310206688</v>
      </c>
      <c r="S79">
        <v>7.9846782889397767</v>
      </c>
      <c r="T79">
        <v>0</v>
      </c>
      <c r="U79">
        <v>21.394195458520279</v>
      </c>
      <c r="V79">
        <v>5.56165865353708</v>
      </c>
      <c r="W79">
        <v>13.766831769597061</v>
      </c>
      <c r="X79">
        <v>30.140074753811827</v>
      </c>
      <c r="Y79">
        <v>0</v>
      </c>
      <c r="Z79">
        <v>2.1917885493633893</v>
      </c>
      <c r="AA79">
        <v>3.5356769292423293</v>
      </c>
      <c r="AB79">
        <v>4.056926521603005</v>
      </c>
      <c r="AC79">
        <v>3.0037165996660402</v>
      </c>
      <c r="AD79">
        <v>5.654654978083907</v>
      </c>
      <c r="AE79">
        <v>15.339648711542473</v>
      </c>
      <c r="AF79">
        <v>8.233692818618243</v>
      </c>
      <c r="AG79">
        <v>13.526985527029845</v>
      </c>
      <c r="AH79">
        <v>13.317789627948235</v>
      </c>
      <c r="AI79">
        <v>1.1853182149864327</v>
      </c>
      <c r="AJ79">
        <v>0</v>
      </c>
      <c r="AK79">
        <v>16.341723321227299</v>
      </c>
      <c r="AL79">
        <v>0</v>
      </c>
      <c r="AM79">
        <v>1.611545607075767</v>
      </c>
      <c r="AN79">
        <v>0.63578876956793984</v>
      </c>
      <c r="AO79">
        <v>0</v>
      </c>
      <c r="AP79">
        <v>0.58902398163222713</v>
      </c>
      <c r="AQ79">
        <v>19.376668063661029</v>
      </c>
      <c r="AR79">
        <v>4.0610929012732209</v>
      </c>
      <c r="AS79">
        <v>3.2164297887706117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37.70384202484135</v>
      </c>
      <c r="BB79">
        <f t="shared" si="1"/>
        <v>864.30194804313464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579.00099808869697</v>
      </c>
      <c r="M80">
        <v>27.760885837353907</v>
      </c>
      <c r="N80">
        <v>35.765036817184104</v>
      </c>
      <c r="O80">
        <v>0</v>
      </c>
      <c r="P80">
        <v>36.022608382378444</v>
      </c>
      <c r="Q80">
        <v>6.6042276044217294</v>
      </c>
      <c r="R80">
        <v>12.785614310206688</v>
      </c>
      <c r="S80">
        <v>7.9846782889397767</v>
      </c>
      <c r="T80">
        <v>0</v>
      </c>
      <c r="U80">
        <v>21.394195458520279</v>
      </c>
      <c r="V80">
        <v>5.56165865353708</v>
      </c>
      <c r="W80">
        <v>13.766831769597061</v>
      </c>
      <c r="X80">
        <v>30.140074753811827</v>
      </c>
      <c r="Y80">
        <v>0</v>
      </c>
      <c r="Z80">
        <v>2.0090270657482781</v>
      </c>
      <c r="AA80">
        <v>1.1624143548319763</v>
      </c>
      <c r="AB80">
        <v>1.0349302160300564</v>
      </c>
      <c r="AC80">
        <v>0</v>
      </c>
      <c r="AD80">
        <v>2.8273274890419535</v>
      </c>
      <c r="AE80">
        <v>15.339648711542473</v>
      </c>
      <c r="AF80">
        <v>8.233692818618243</v>
      </c>
      <c r="AG80">
        <v>13.526985527029845</v>
      </c>
      <c r="AH80">
        <v>6.0135393894802753</v>
      </c>
      <c r="AI80">
        <v>0</v>
      </c>
      <c r="AJ80">
        <v>0</v>
      </c>
      <c r="AK80">
        <v>16.341723321227299</v>
      </c>
      <c r="AL80">
        <v>0</v>
      </c>
      <c r="AM80">
        <v>0</v>
      </c>
      <c r="AN80">
        <v>0.63578876956793984</v>
      </c>
      <c r="AO80">
        <v>0</v>
      </c>
      <c r="AP80">
        <v>0.58902398163222713</v>
      </c>
      <c r="AQ80">
        <v>19.376668063661029</v>
      </c>
      <c r="AR80">
        <v>4.0610929012732209</v>
      </c>
      <c r="AS80">
        <v>3.2164297887706117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36.804716563004789</v>
      </c>
      <c r="BB80">
        <f t="shared" si="1"/>
        <v>843.69089499213442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9.3405091920362047</v>
      </c>
      <c r="L81">
        <v>579.00099808869697</v>
      </c>
      <c r="M81">
        <v>27.760885837353907</v>
      </c>
      <c r="N81">
        <v>35.765036817184104</v>
      </c>
      <c r="O81">
        <v>0</v>
      </c>
      <c r="P81">
        <v>36.022608382378444</v>
      </c>
      <c r="Q81">
        <v>6.6042276044217294</v>
      </c>
      <c r="R81">
        <v>12.785614310206688</v>
      </c>
      <c r="S81">
        <v>7.9846782889397767</v>
      </c>
      <c r="T81">
        <v>0</v>
      </c>
      <c r="U81">
        <v>21.394195458520279</v>
      </c>
      <c r="V81">
        <v>5.56165865353708</v>
      </c>
      <c r="W81">
        <v>13.766831769597061</v>
      </c>
      <c r="X81">
        <v>30.140074753811827</v>
      </c>
      <c r="Y81">
        <v>0</v>
      </c>
      <c r="Z81">
        <v>2.0090270657482781</v>
      </c>
      <c r="AA81">
        <v>0</v>
      </c>
      <c r="AB81">
        <v>0</v>
      </c>
      <c r="AC81">
        <v>0</v>
      </c>
      <c r="AD81">
        <v>2.8273274890419535</v>
      </c>
      <c r="AE81">
        <v>9.5544370214986429</v>
      </c>
      <c r="AF81">
        <v>8.233692818618243</v>
      </c>
      <c r="AG81">
        <v>13.526985527029845</v>
      </c>
      <c r="AH81">
        <v>0</v>
      </c>
      <c r="AI81">
        <v>0</v>
      </c>
      <c r="AJ81">
        <v>0</v>
      </c>
      <c r="AK81">
        <v>16.341723321227299</v>
      </c>
      <c r="AL81">
        <v>0</v>
      </c>
      <c r="AM81">
        <v>0</v>
      </c>
      <c r="AN81">
        <v>0.63578876956793984</v>
      </c>
      <c r="AO81">
        <v>0</v>
      </c>
      <c r="AP81">
        <v>0.58902398163222713</v>
      </c>
      <c r="AQ81">
        <v>19.376668063661029</v>
      </c>
      <c r="AR81">
        <v>5.0763662066374451</v>
      </c>
      <c r="AS81">
        <v>3.2164297887706117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36.262118188982875</v>
      </c>
      <c r="BB81">
        <f t="shared" si="1"/>
        <v>831.25267102113446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9.3405091920362047</v>
      </c>
      <c r="L82">
        <v>579.00099808869697</v>
      </c>
      <c r="M82">
        <v>27.760885837353907</v>
      </c>
      <c r="N82">
        <v>35.765036817184104</v>
      </c>
      <c r="O82">
        <v>0</v>
      </c>
      <c r="P82">
        <v>36.022608382378444</v>
      </c>
      <c r="Q82">
        <v>6.6042276044217294</v>
      </c>
      <c r="R82">
        <v>12.785614310206688</v>
      </c>
      <c r="S82">
        <v>7.9846782889397767</v>
      </c>
      <c r="T82">
        <v>0</v>
      </c>
      <c r="U82">
        <v>21.394195458520279</v>
      </c>
      <c r="V82">
        <v>5.56165865353708</v>
      </c>
      <c r="W82">
        <v>13.766831769597061</v>
      </c>
      <c r="X82">
        <v>30.140074753811827</v>
      </c>
      <c r="Y82">
        <v>0</v>
      </c>
      <c r="Z82">
        <v>2.0090270657482781</v>
      </c>
      <c r="AA82">
        <v>0</v>
      </c>
      <c r="AB82">
        <v>0</v>
      </c>
      <c r="AC82">
        <v>0</v>
      </c>
      <c r="AD82">
        <v>0</v>
      </c>
      <c r="AE82">
        <v>9.5544370214986429</v>
      </c>
      <c r="AF82">
        <v>8.233692818618243</v>
      </c>
      <c r="AG82">
        <v>13.526985527029845</v>
      </c>
      <c r="AH82">
        <v>0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0.63578876956793984</v>
      </c>
      <c r="AO82">
        <v>0</v>
      </c>
      <c r="AP82">
        <v>0.58902398163222713</v>
      </c>
      <c r="AQ82">
        <v>14.532500970152366</v>
      </c>
      <c r="AR82">
        <v>5.0763662066374451</v>
      </c>
      <c r="AS82">
        <v>3.2164297887706117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35.941449715432256</v>
      </c>
      <c r="BB82">
        <f t="shared" si="1"/>
        <v>823.90184491213449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9.3405091920362047</v>
      </c>
      <c r="L83">
        <v>579.00099808869697</v>
      </c>
      <c r="M83">
        <v>27.760885837353907</v>
      </c>
      <c r="N83">
        <v>35.765036817184104</v>
      </c>
      <c r="O83">
        <v>0</v>
      </c>
      <c r="P83">
        <v>36.022608382378444</v>
      </c>
      <c r="Q83">
        <v>6.6042276044217294</v>
      </c>
      <c r="R83">
        <v>12.785614310206688</v>
      </c>
      <c r="S83">
        <v>7.9846782889397767</v>
      </c>
      <c r="T83">
        <v>0</v>
      </c>
      <c r="U83">
        <v>21.394195458520279</v>
      </c>
      <c r="V83">
        <v>5.56165865353708</v>
      </c>
      <c r="W83">
        <v>13.766831769597061</v>
      </c>
      <c r="X83">
        <v>30.140074753811827</v>
      </c>
      <c r="Y83">
        <v>0</v>
      </c>
      <c r="Z83">
        <v>0.33719823836359836</v>
      </c>
      <c r="AA83">
        <v>0</v>
      </c>
      <c r="AB83">
        <v>0</v>
      </c>
      <c r="AC83">
        <v>0</v>
      </c>
      <c r="AD83">
        <v>0</v>
      </c>
      <c r="AE83">
        <v>4.7772185107493215</v>
      </c>
      <c r="AF83">
        <v>5.4891284412439987</v>
      </c>
      <c r="AG83">
        <v>13.526985527029845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0.63578876956793984</v>
      </c>
      <c r="AO83">
        <v>0</v>
      </c>
      <c r="AP83">
        <v>0.58902398163222713</v>
      </c>
      <c r="AQ83">
        <v>14.532500970152366</v>
      </c>
      <c r="AR83">
        <v>6.0916395120016684</v>
      </c>
      <c r="AS83">
        <v>3.2164297887706117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35.599595169888239</v>
      </c>
      <c r="BB83">
        <f t="shared" si="1"/>
        <v>816.06536104753445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9.3405091920362047</v>
      </c>
      <c r="L84">
        <v>579.00099808869697</v>
      </c>
      <c r="M84">
        <v>27.760885837353907</v>
      </c>
      <c r="N84">
        <v>35.765036817184104</v>
      </c>
      <c r="O84">
        <v>0</v>
      </c>
      <c r="P84">
        <v>36.022608382378444</v>
      </c>
      <c r="Q84">
        <v>6.6042276044217294</v>
      </c>
      <c r="R84">
        <v>12.785614310206688</v>
      </c>
      <c r="S84">
        <v>7.9846782889397767</v>
      </c>
      <c r="T84">
        <v>0</v>
      </c>
      <c r="U84">
        <v>21.394195458520279</v>
      </c>
      <c r="V84">
        <v>5.56165865353708</v>
      </c>
      <c r="W84">
        <v>13.766831769597061</v>
      </c>
      <c r="X84">
        <v>30.140074753811827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5.4891284412439987</v>
      </c>
      <c r="AG84">
        <v>13.526985527029845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0.63578876956793984</v>
      </c>
      <c r="AO84">
        <v>0</v>
      </c>
      <c r="AP84">
        <v>0.58902398163222713</v>
      </c>
      <c r="AQ84">
        <v>9.6883341870173236</v>
      </c>
      <c r="AR84">
        <v>6.0916395120016684</v>
      </c>
      <c r="AS84">
        <v>3.2164297887706117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35.183326378240274</v>
      </c>
      <c r="BB84">
        <f t="shared" si="1"/>
        <v>806.52304630693448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9.3405091920362047</v>
      </c>
      <c r="L85">
        <v>579.00099808869697</v>
      </c>
      <c r="M85">
        <v>27.760885837353907</v>
      </c>
      <c r="N85">
        <v>35.765036817184104</v>
      </c>
      <c r="O85">
        <v>0</v>
      </c>
      <c r="P85">
        <v>36.022608382378444</v>
      </c>
      <c r="Q85">
        <v>6.6042276044217294</v>
      </c>
      <c r="R85">
        <v>12.785614310206688</v>
      </c>
      <c r="S85">
        <v>7.9846782889397767</v>
      </c>
      <c r="T85">
        <v>0</v>
      </c>
      <c r="U85">
        <v>21.394195458520279</v>
      </c>
      <c r="V85">
        <v>5.56165865353708</v>
      </c>
      <c r="W85">
        <v>13.766831769597061</v>
      </c>
      <c r="X85">
        <v>30.140074753811827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2.7445643773742439</v>
      </c>
      <c r="AG85">
        <v>13.526985527029845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0.63578876956793984</v>
      </c>
      <c r="AO85">
        <v>0</v>
      </c>
      <c r="AP85">
        <v>0.58902398163222713</v>
      </c>
      <c r="AQ85">
        <v>4.8441670935086618</v>
      </c>
      <c r="AR85">
        <v>7.7837615808808174</v>
      </c>
      <c r="AS85">
        <v>4.1236279753704856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34.974769002540882</v>
      </c>
      <c r="BB85">
        <f t="shared" si="1"/>
        <v>801.74219278073451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9.3405091920362047</v>
      </c>
      <c r="L86">
        <v>579.00099808869697</v>
      </c>
      <c r="M86">
        <v>27.760885837353907</v>
      </c>
      <c r="N86">
        <v>35.765036817184104</v>
      </c>
      <c r="O86">
        <v>0</v>
      </c>
      <c r="P86">
        <v>36.022608382378444</v>
      </c>
      <c r="Q86">
        <v>6.6042276044217294</v>
      </c>
      <c r="R86">
        <v>12.785614310206688</v>
      </c>
      <c r="S86">
        <v>7.9846782889397767</v>
      </c>
      <c r="T86">
        <v>0</v>
      </c>
      <c r="U86">
        <v>21.394195458520279</v>
      </c>
      <c r="V86">
        <v>5.56165865353708</v>
      </c>
      <c r="W86">
        <v>13.766831769597061</v>
      </c>
      <c r="X86">
        <v>30.140074753811827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2.7445643773742439</v>
      </c>
      <c r="AG86">
        <v>13.526985527029845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0.63578876956793984</v>
      </c>
      <c r="AO86">
        <v>0</v>
      </c>
      <c r="AP86">
        <v>0.58902398163222713</v>
      </c>
      <c r="AQ86">
        <v>1.7650811045710706</v>
      </c>
      <c r="AR86">
        <v>7.7837615808808174</v>
      </c>
      <c r="AS86">
        <v>4.1236279753704856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34.84606320820329</v>
      </c>
      <c r="BB86">
        <f t="shared" si="1"/>
        <v>798.79181258613448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9.3405091920362047</v>
      </c>
      <c r="L87">
        <v>579.00099808869697</v>
      </c>
      <c r="M87">
        <v>27.760885837353907</v>
      </c>
      <c r="N87">
        <v>35.765036817184104</v>
      </c>
      <c r="O87">
        <v>0</v>
      </c>
      <c r="P87">
        <v>36.022608382378444</v>
      </c>
      <c r="Q87">
        <v>6.6042276044217294</v>
      </c>
      <c r="R87">
        <v>12.785614310206688</v>
      </c>
      <c r="S87">
        <v>7.9846782889397767</v>
      </c>
      <c r="T87">
        <v>0</v>
      </c>
      <c r="U87">
        <v>21.394195458520279</v>
      </c>
      <c r="V87">
        <v>5.56165865353708</v>
      </c>
      <c r="W87">
        <v>13.766831769597061</v>
      </c>
      <c r="X87">
        <v>30.140074753811827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2.7445643773742439</v>
      </c>
      <c r="AG87">
        <v>13.526985527029845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0.63578876956793984</v>
      </c>
      <c r="AO87">
        <v>0</v>
      </c>
      <c r="AP87">
        <v>0.35341426090586514</v>
      </c>
      <c r="AQ87">
        <v>0</v>
      </c>
      <c r="AR87">
        <v>6.768488275516594</v>
      </c>
      <c r="AS87">
        <v>4.948353570444584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34.754469437415729</v>
      </c>
      <c r="BB87">
        <f t="shared" si="1"/>
        <v>796.69216782133458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579.00099808869697</v>
      </c>
      <c r="M88">
        <v>27.760885837353907</v>
      </c>
      <c r="N88">
        <v>35.765036817184104</v>
      </c>
      <c r="O88">
        <v>0</v>
      </c>
      <c r="P88">
        <v>36.022608382378444</v>
      </c>
      <c r="Q88">
        <v>6.6042276044217294</v>
      </c>
      <c r="R88">
        <v>12.785614310206688</v>
      </c>
      <c r="S88">
        <v>7.9846782889397767</v>
      </c>
      <c r="T88">
        <v>0</v>
      </c>
      <c r="U88">
        <v>21.394195458520279</v>
      </c>
      <c r="V88">
        <v>5.56165865353708</v>
      </c>
      <c r="W88">
        <v>13.766831769597061</v>
      </c>
      <c r="X88">
        <v>30.140074753811827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2.7445643773742439</v>
      </c>
      <c r="AG88">
        <v>13.526985527029845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0.63578876956793984</v>
      </c>
      <c r="AO88">
        <v>0</v>
      </c>
      <c r="AP88">
        <v>0.35341426090586514</v>
      </c>
      <c r="AQ88">
        <v>0</v>
      </c>
      <c r="AR88">
        <v>6.768488275516594</v>
      </c>
      <c r="AS88">
        <v>4.948353570444584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34.754469437415729</v>
      </c>
      <c r="BB88">
        <f t="shared" si="1"/>
        <v>796.69216782133458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9.3405091920362047</v>
      </c>
      <c r="L89">
        <v>579.00099808869697</v>
      </c>
      <c r="M89">
        <v>27.760885837353907</v>
      </c>
      <c r="N89">
        <v>35.765036817184104</v>
      </c>
      <c r="O89">
        <v>0</v>
      </c>
      <c r="P89">
        <v>37.697963869091055</v>
      </c>
      <c r="Q89">
        <v>6.3216490623058563</v>
      </c>
      <c r="R89">
        <v>12.239783577691558</v>
      </c>
      <c r="S89">
        <v>7.6404565878094584</v>
      </c>
      <c r="T89">
        <v>0</v>
      </c>
      <c r="U89">
        <v>21.394195458520279</v>
      </c>
      <c r="V89">
        <v>5.56165865353708</v>
      </c>
      <c r="W89">
        <v>13.904373938793102</v>
      </c>
      <c r="X89">
        <v>30.140074753811827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2.7445643773742439</v>
      </c>
      <c r="AG89">
        <v>13.526985527029845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0.63578876956793984</v>
      </c>
      <c r="AO89">
        <v>0</v>
      </c>
      <c r="AP89">
        <v>0.35341426090586514</v>
      </c>
      <c r="AQ89">
        <v>0</v>
      </c>
      <c r="AR89">
        <v>6.0916395120016684</v>
      </c>
      <c r="AS89">
        <v>4.948353570444584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34.752940306330963</v>
      </c>
      <c r="BB89">
        <f t="shared" si="1"/>
        <v>796.65711486905184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9.3405091920362047</v>
      </c>
      <c r="L90">
        <v>579.00099808869697</v>
      </c>
      <c r="M90">
        <v>27.760885837353907</v>
      </c>
      <c r="N90">
        <v>35.765036817184104</v>
      </c>
      <c r="O90">
        <v>0</v>
      </c>
      <c r="P90">
        <v>37.697963869091055</v>
      </c>
      <c r="Q90">
        <v>6.3216490623058563</v>
      </c>
      <c r="R90">
        <v>12.239783577691558</v>
      </c>
      <c r="S90">
        <v>7.6404565878094584</v>
      </c>
      <c r="T90">
        <v>0</v>
      </c>
      <c r="U90">
        <v>21.394195458520279</v>
      </c>
      <c r="V90">
        <v>5.56165865353708</v>
      </c>
      <c r="W90">
        <v>13.90286193738087</v>
      </c>
      <c r="X90">
        <v>30.140074753811827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2.7445643773742439</v>
      </c>
      <c r="AG90">
        <v>13.526985527029845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0.63578876956793984</v>
      </c>
      <c r="AO90">
        <v>0</v>
      </c>
      <c r="AP90">
        <v>0.35341426090586514</v>
      </c>
      <c r="AQ90">
        <v>0</v>
      </c>
      <c r="AR90">
        <v>6.0916395120016684</v>
      </c>
      <c r="AS90">
        <v>4.948353570444584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34.752877104671931</v>
      </c>
      <c r="BB90">
        <f t="shared" si="1"/>
        <v>796.6556660692986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9.757848829063974</v>
      </c>
      <c r="L91">
        <v>579.00468355239263</v>
      </c>
      <c r="M91">
        <v>27.760885837353907</v>
      </c>
      <c r="N91">
        <v>35.765036817184104</v>
      </c>
      <c r="O91">
        <v>0</v>
      </c>
      <c r="P91">
        <v>37.697963869091055</v>
      </c>
      <c r="Q91">
        <v>6.3216490623058563</v>
      </c>
      <c r="R91">
        <v>12.239783577691558</v>
      </c>
      <c r="S91">
        <v>7.6404565878094584</v>
      </c>
      <c r="T91">
        <v>0</v>
      </c>
      <c r="U91">
        <v>21.394195458520279</v>
      </c>
      <c r="V91">
        <v>5.56165865353708</v>
      </c>
      <c r="W91">
        <v>13.90286193738087</v>
      </c>
      <c r="X91">
        <v>30.140074753811827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13.526985527029845</v>
      </c>
      <c r="AH91">
        <v>0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0.63578876956793984</v>
      </c>
      <c r="AO91">
        <v>0</v>
      </c>
      <c r="AP91">
        <v>0.35341426090586514</v>
      </c>
      <c r="AQ91">
        <v>0</v>
      </c>
      <c r="AR91">
        <v>6.0916395120016684</v>
      </c>
      <c r="AS91">
        <v>4.948353570444584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34.770475953882219</v>
      </c>
      <c r="BB91">
        <f t="shared" si="1"/>
        <v>797.05909232081183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9.3404742990673917</v>
      </c>
      <c r="L92">
        <v>579.00468355239263</v>
      </c>
      <c r="M92">
        <v>27.760885837353907</v>
      </c>
      <c r="N92">
        <v>35.765036817184104</v>
      </c>
      <c r="O92">
        <v>0</v>
      </c>
      <c r="P92">
        <v>37.697963869091055</v>
      </c>
      <c r="Q92">
        <v>6.3216490623058563</v>
      </c>
      <c r="R92">
        <v>12.239783577691558</v>
      </c>
      <c r="S92">
        <v>7.6404565878094584</v>
      </c>
      <c r="T92">
        <v>0</v>
      </c>
      <c r="U92">
        <v>21.394195458520279</v>
      </c>
      <c r="V92">
        <v>5.56165865353708</v>
      </c>
      <c r="W92">
        <v>13.90286193738087</v>
      </c>
      <c r="X92">
        <v>30.140074753811827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13.526985527029845</v>
      </c>
      <c r="AH92">
        <v>0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0.63578876956793984</v>
      </c>
      <c r="AO92">
        <v>0</v>
      </c>
      <c r="AP92">
        <v>0.35341426090586514</v>
      </c>
      <c r="AQ92">
        <v>0</v>
      </c>
      <c r="AR92">
        <v>6.0916395120016684</v>
      </c>
      <c r="AS92">
        <v>4.948353570444584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34.753029698528358</v>
      </c>
      <c r="BB92">
        <f t="shared" si="1"/>
        <v>796.65916404616905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9.3404211664458696</v>
      </c>
      <c r="L93">
        <v>579.00468355239263</v>
      </c>
      <c r="M93">
        <v>27.760885837353907</v>
      </c>
      <c r="N93">
        <v>35.765036817184104</v>
      </c>
      <c r="O93">
        <v>0</v>
      </c>
      <c r="P93">
        <v>37.697963869091055</v>
      </c>
      <c r="Q93">
        <v>6.3216490623058563</v>
      </c>
      <c r="R93">
        <v>12.239783577691558</v>
      </c>
      <c r="S93">
        <v>7.6404565878094584</v>
      </c>
      <c r="T93">
        <v>0</v>
      </c>
      <c r="U93">
        <v>21.394195458520279</v>
      </c>
      <c r="V93">
        <v>5.56165865353708</v>
      </c>
      <c r="W93">
        <v>13.90286193738087</v>
      </c>
      <c r="X93">
        <v>30.140074753811827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13.526985527029845</v>
      </c>
      <c r="AH93">
        <v>0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0.63578876956793984</v>
      </c>
      <c r="AO93">
        <v>0</v>
      </c>
      <c r="AP93">
        <v>0.35341426090586514</v>
      </c>
      <c r="AQ93">
        <v>0</v>
      </c>
      <c r="AR93">
        <v>6.0916395120016684</v>
      </c>
      <c r="AS93">
        <v>4.1236279753704856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34.718553947710689</v>
      </c>
      <c r="BB93">
        <f t="shared" si="1"/>
        <v>795.86886106929103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1.9933110867925916</v>
      </c>
      <c r="L94">
        <v>479.59827429498262</v>
      </c>
      <c r="M94">
        <v>27.760885837353907</v>
      </c>
      <c r="N94">
        <v>35.765036817184104</v>
      </c>
      <c r="O94">
        <v>0</v>
      </c>
      <c r="P94">
        <v>37.697963869091055</v>
      </c>
      <c r="Q94">
        <v>2.0019961072330812</v>
      </c>
      <c r="R94">
        <v>1.9933522479071311</v>
      </c>
      <c r="S94">
        <v>1.9937714104600976</v>
      </c>
      <c r="T94">
        <v>0</v>
      </c>
      <c r="U94">
        <v>21.394195458520279</v>
      </c>
      <c r="V94">
        <v>1.9938663653250679</v>
      </c>
      <c r="W94">
        <v>1.9924978585004414</v>
      </c>
      <c r="X94">
        <v>9.987381501325137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13.526985527029845</v>
      </c>
      <c r="AH94">
        <v>0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0.63578876956793984</v>
      </c>
      <c r="AO94">
        <v>0</v>
      </c>
      <c r="AP94">
        <v>0.35341426090586514</v>
      </c>
      <c r="AQ94">
        <v>0</v>
      </c>
      <c r="AR94">
        <v>6.0916395120016684</v>
      </c>
      <c r="AS94">
        <v>4.1236279753704856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27.921993561802761</v>
      </c>
      <c r="BB94">
        <f t="shared" si="1"/>
        <v>640.06828303634995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1.9933719583088718</v>
      </c>
      <c r="L95">
        <v>379.68172789845653</v>
      </c>
      <c r="M95">
        <v>27.760885837353907</v>
      </c>
      <c r="N95">
        <v>35.765036817184104</v>
      </c>
      <c r="O95">
        <v>0</v>
      </c>
      <c r="P95">
        <v>37.697963869091055</v>
      </c>
      <c r="Q95">
        <v>2.0019961072330812</v>
      </c>
      <c r="R95">
        <v>1.9933522479071311</v>
      </c>
      <c r="S95">
        <v>1.9937714104600976</v>
      </c>
      <c r="T95">
        <v>0</v>
      </c>
      <c r="U95">
        <v>21.394195458520279</v>
      </c>
      <c r="V95">
        <v>1.9938663653250679</v>
      </c>
      <c r="W95">
        <v>1.9722553850871896</v>
      </c>
      <c r="X95">
        <v>9.987381501325137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13.526985527029845</v>
      </c>
      <c r="AH95">
        <v>0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0.63578876956793984</v>
      </c>
      <c r="AO95">
        <v>0</v>
      </c>
      <c r="AP95">
        <v>0.35341426090586514</v>
      </c>
      <c r="AQ95">
        <v>0</v>
      </c>
      <c r="AR95">
        <v>4.7379416647881438</v>
      </c>
      <c r="AS95">
        <v>4.1236279753704856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23.688053761455162</v>
      </c>
      <c r="BB95">
        <f t="shared" si="1"/>
        <v>543.01179699106126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2.0350948500393997</v>
      </c>
      <c r="L96">
        <v>317.7306819037471</v>
      </c>
      <c r="M96">
        <v>27.760885837353907</v>
      </c>
      <c r="N96">
        <v>35.765036817184104</v>
      </c>
      <c r="O96">
        <v>0</v>
      </c>
      <c r="P96">
        <v>37.697963869091055</v>
      </c>
      <c r="Q96">
        <v>2.0019961072330812</v>
      </c>
      <c r="R96">
        <v>1.9933522479071311</v>
      </c>
      <c r="S96">
        <v>1.9937714104600976</v>
      </c>
      <c r="T96">
        <v>0</v>
      </c>
      <c r="U96">
        <v>21.394195458520279</v>
      </c>
      <c r="V96">
        <v>1.9938663653250679</v>
      </c>
      <c r="W96">
        <v>1.9722553850871896</v>
      </c>
      <c r="X96">
        <v>9.987381501325137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13.526985527029845</v>
      </c>
      <c r="AH96">
        <v>0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0.63578876956793984</v>
      </c>
      <c r="AO96">
        <v>0</v>
      </c>
      <c r="AP96">
        <v>0.35341426090586514</v>
      </c>
      <c r="AQ96">
        <v>0</v>
      </c>
      <c r="AR96">
        <v>4.7379416647881438</v>
      </c>
      <c r="AS96">
        <v>4.1236279753704856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21.100244055750654</v>
      </c>
      <c r="BB96">
        <f t="shared" si="1"/>
        <v>483.69028359378677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1.993325058870318</v>
      </c>
      <c r="L97">
        <v>317.7306819037471</v>
      </c>
      <c r="M97">
        <v>27.760885837353907</v>
      </c>
      <c r="N97">
        <v>35.765036817184104</v>
      </c>
      <c r="O97">
        <v>0</v>
      </c>
      <c r="P97">
        <v>37.697963869091055</v>
      </c>
      <c r="Q97">
        <v>2.0019961072330812</v>
      </c>
      <c r="R97">
        <v>1.9933522479071311</v>
      </c>
      <c r="S97">
        <v>1.9937714104600976</v>
      </c>
      <c r="T97">
        <v>0</v>
      </c>
      <c r="U97">
        <v>21.394195458520279</v>
      </c>
      <c r="V97">
        <v>1.9938663653250679</v>
      </c>
      <c r="W97">
        <v>1.9722553850871896</v>
      </c>
      <c r="X97">
        <v>9.987381501325137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13.526985527029845</v>
      </c>
      <c r="AH97">
        <v>0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0.63578876956793984</v>
      </c>
      <c r="AO97">
        <v>0</v>
      </c>
      <c r="AP97">
        <v>0.35341426090586514</v>
      </c>
      <c r="AQ97">
        <v>0</v>
      </c>
      <c r="AR97">
        <v>4.7379416647881438</v>
      </c>
      <c r="AS97">
        <v>4.1236279753704856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21.098498078479789</v>
      </c>
      <c r="BB97">
        <f t="shared" si="1"/>
        <v>483.65025977988853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1.993325058870318</v>
      </c>
      <c r="L98">
        <v>317.7306819037471</v>
      </c>
      <c r="M98">
        <v>27.760885837353907</v>
      </c>
      <c r="N98">
        <v>35.765036817184104</v>
      </c>
      <c r="O98">
        <v>0</v>
      </c>
      <c r="P98">
        <v>37.697963869091055</v>
      </c>
      <c r="Q98">
        <v>2.0019961072330812</v>
      </c>
      <c r="R98">
        <v>1.9933522479071311</v>
      </c>
      <c r="S98">
        <v>1.9937714104600976</v>
      </c>
      <c r="T98">
        <v>0</v>
      </c>
      <c r="U98">
        <v>21.394195458520279</v>
      </c>
      <c r="V98">
        <v>1.9938663653250679</v>
      </c>
      <c r="W98">
        <v>1.9722553850871896</v>
      </c>
      <c r="X98">
        <v>9.987381501325137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13.526985527029845</v>
      </c>
      <c r="AH98">
        <v>0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0.63578876956793984</v>
      </c>
      <c r="AO98">
        <v>0</v>
      </c>
      <c r="AP98">
        <v>0.35341426090586514</v>
      </c>
      <c r="AQ98">
        <v>0</v>
      </c>
      <c r="AR98">
        <v>5.4147907484867455</v>
      </c>
      <c r="AS98">
        <v>4.948353570444584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21.161263900052489</v>
      </c>
      <c r="BB98">
        <f t="shared" si="1"/>
        <v>485.08906863708853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1.0180886819035692E-2</v>
      </c>
      <c r="G99">
        <f t="shared" si="2"/>
        <v>8.873674598204968E-4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0.18615518488427732</v>
      </c>
      <c r="L99">
        <f t="shared" si="2"/>
        <v>12.12795902153657</v>
      </c>
      <c r="M99">
        <f t="shared" si="2"/>
        <v>0.66626126009649334</v>
      </c>
      <c r="N99">
        <f t="shared" si="2"/>
        <v>0.85836088361241747</v>
      </c>
      <c r="O99">
        <f t="shared" si="2"/>
        <v>0</v>
      </c>
      <c r="P99">
        <f t="shared" si="2"/>
        <v>0.88428704852503248</v>
      </c>
      <c r="Q99">
        <f t="shared" si="2"/>
        <v>0.13619848128575207</v>
      </c>
      <c r="R99">
        <f t="shared" si="2"/>
        <v>0.25030409013906663</v>
      </c>
      <c r="S99">
        <f t="shared" si="2"/>
        <v>0.16253976328419031</v>
      </c>
      <c r="T99">
        <f t="shared" si="2"/>
        <v>0</v>
      </c>
      <c r="U99">
        <f t="shared" si="2"/>
        <v>0.51346069100448621</v>
      </c>
      <c r="V99">
        <f t="shared" si="2"/>
        <v>0.11017225430670234</v>
      </c>
      <c r="W99">
        <f t="shared" si="2"/>
        <v>0.25023419406206887</v>
      </c>
      <c r="X99">
        <f t="shared" si="2"/>
        <v>0.59603657245322383</v>
      </c>
      <c r="Y99">
        <f t="shared" si="2"/>
        <v>0</v>
      </c>
      <c r="Z99">
        <f t="shared" si="2"/>
        <v>1.7593992233354207E-2</v>
      </c>
      <c r="AA99">
        <f t="shared" si="2"/>
        <v>2.6878651384575247E-2</v>
      </c>
      <c r="AB99">
        <f t="shared" si="2"/>
        <v>5.9955577852614274E-2</v>
      </c>
      <c r="AC99">
        <f t="shared" si="2"/>
        <v>4.5529526154508483E-2</v>
      </c>
      <c r="AD99">
        <f t="shared" si="2"/>
        <v>4.0842589464621153E-2</v>
      </c>
      <c r="AE99">
        <f t="shared" si="2"/>
        <v>8.3575049981736579E-2</v>
      </c>
      <c r="AF99">
        <f t="shared" si="2"/>
        <v>0.10868474625600068</v>
      </c>
      <c r="AG99">
        <f t="shared" si="2"/>
        <v>0.32464765264871664</v>
      </c>
      <c r="AH99">
        <f t="shared" si="2"/>
        <v>0.18773976509144746</v>
      </c>
      <c r="AI99">
        <f t="shared" si="2"/>
        <v>1.6594454384053433E-2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1.3772516662883531E-2</v>
      </c>
      <c r="AN99">
        <f t="shared" si="2"/>
        <v>1.5008474297119581E-2</v>
      </c>
      <c r="AO99">
        <f t="shared" si="2"/>
        <v>0</v>
      </c>
      <c r="AP99">
        <f t="shared" si="2"/>
        <v>1.5255719811521583E-2</v>
      </c>
      <c r="AQ99">
        <f t="shared" si="2"/>
        <v>0.19219771973236266</v>
      </c>
      <c r="AR99">
        <f t="shared" si="2"/>
        <v>0.10186574923491959</v>
      </c>
      <c r="AS99">
        <f t="shared" si="2"/>
        <v>9.1554849927050735E-2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0.772753928741575</v>
      </c>
      <c r="BB99">
        <f t="shared" si="1"/>
        <v>17.714182165554501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2.1498911227041808</v>
      </c>
      <c r="M3">
        <v>2.3586316538503693</v>
      </c>
      <c r="N3">
        <v>2.4942643126078208</v>
      </c>
      <c r="O3">
        <v>2.775895514180037</v>
      </c>
      <c r="P3">
        <v>0</v>
      </c>
      <c r="Q3">
        <v>0.13551526759733323</v>
      </c>
      <c r="R3">
        <v>0.62630298893282965</v>
      </c>
      <c r="S3">
        <v>9.3890523599944722E-2</v>
      </c>
      <c r="T3">
        <v>0.55953245668962626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1.2375559815278647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9.8338003548319765E-3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78.286886871216851</v>
      </c>
      <c r="BA3">
        <v>3.8530706135758312</v>
      </c>
      <c r="BB3">
        <f>SUM(B3:AZ3)-BA3</f>
        <v>88.325652199243351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2.1394105137327313</v>
      </c>
      <c r="M4">
        <v>2.3586316538503693</v>
      </c>
      <c r="N4">
        <v>2.4942643126078208</v>
      </c>
      <c r="O4">
        <v>2.775895514180037</v>
      </c>
      <c r="P4">
        <v>0</v>
      </c>
      <c r="Q4">
        <v>0.13551526759733323</v>
      </c>
      <c r="R4">
        <v>0.27117497839037741</v>
      </c>
      <c r="S4">
        <v>9.3890523599944722E-2</v>
      </c>
      <c r="T4">
        <v>0.55953245668962626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1.2375559815278647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9.8338003548319765E-3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78.286886871216851</v>
      </c>
      <c r="BA4">
        <v>3.8377881732801504</v>
      </c>
      <c r="BB4">
        <f t="shared" ref="BB4:BB67" si="0">SUM(B4:AZ4)-BA4</f>
        <v>87.975326020025136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2.1394105137327313</v>
      </c>
      <c r="M5">
        <v>2.3586316538503693</v>
      </c>
      <c r="N5">
        <v>2.4942643126078208</v>
      </c>
      <c r="O5">
        <v>2.775895514180037</v>
      </c>
      <c r="P5">
        <v>0</v>
      </c>
      <c r="Q5">
        <v>0.13549557391835879</v>
      </c>
      <c r="R5">
        <v>0</v>
      </c>
      <c r="S5">
        <v>0.18780551131797316</v>
      </c>
      <c r="T5">
        <v>0.55953245668962626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1.2375559815278647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9.8338003548319765E-3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78.286886871216851</v>
      </c>
      <c r="BA5">
        <v>3.8303778824742647</v>
      </c>
      <c r="BB5">
        <f t="shared" si="0"/>
        <v>87.805456626479696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1.35671582411602</v>
      </c>
      <c r="L6">
        <v>2.1394105137327313</v>
      </c>
      <c r="M6">
        <v>2.3586316538503693</v>
      </c>
      <c r="N6">
        <v>2.4942643126078208</v>
      </c>
      <c r="O6">
        <v>2.775895514180037</v>
      </c>
      <c r="P6">
        <v>0</v>
      </c>
      <c r="Q6">
        <v>0.19825081013074627</v>
      </c>
      <c r="R6">
        <v>2.0867911948278153E-2</v>
      </c>
      <c r="S6">
        <v>0.27112518664804203</v>
      </c>
      <c r="T6">
        <v>0.55953245668962626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1.2375559815278647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9.8338003548319765E-3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78.286886871216851</v>
      </c>
      <c r="BA6">
        <v>3.8940668139442272</v>
      </c>
      <c r="BB6">
        <f t="shared" si="0"/>
        <v>89.265426342616507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1.35671582411602</v>
      </c>
      <c r="L7">
        <v>2.1394105137327313</v>
      </c>
      <c r="M7">
        <v>2.3586316538503693</v>
      </c>
      <c r="N7">
        <v>2.4942643126078208</v>
      </c>
      <c r="O7">
        <v>2.775895514180037</v>
      </c>
      <c r="P7">
        <v>0</v>
      </c>
      <c r="Q7">
        <v>0.19819552912092087</v>
      </c>
      <c r="R7">
        <v>6.2634970840982115E-2</v>
      </c>
      <c r="S7">
        <v>0.27141726517421511</v>
      </c>
      <c r="T7">
        <v>0.55953245668962626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1.2375559815278647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9.8338003548319765E-3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78.286886871216851</v>
      </c>
      <c r="BA7">
        <v>3.8958225751421258</v>
      </c>
      <c r="BB7">
        <f t="shared" si="0"/>
        <v>89.305674437827648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1.35671582411602</v>
      </c>
      <c r="L8">
        <v>2.1394105137327313</v>
      </c>
      <c r="M8">
        <v>2.3586316538503693</v>
      </c>
      <c r="N8">
        <v>2.4942643126078208</v>
      </c>
      <c r="O8">
        <v>2.775895514180037</v>
      </c>
      <c r="P8">
        <v>0</v>
      </c>
      <c r="Q8">
        <v>0.19819552912092087</v>
      </c>
      <c r="R8">
        <v>6.2634970840982115E-2</v>
      </c>
      <c r="S8">
        <v>0.27141726517421511</v>
      </c>
      <c r="T8">
        <v>0.55953245668962626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1.2375559815278647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9.8338003548319765E-3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78.286886871216851</v>
      </c>
      <c r="BA8">
        <v>3.8958225751421258</v>
      </c>
      <c r="BB8">
        <f t="shared" si="0"/>
        <v>89.305674437827648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1.367149698630967</v>
      </c>
      <c r="L9">
        <v>2.1394105137327313</v>
      </c>
      <c r="M9">
        <v>2.3586316538503693</v>
      </c>
      <c r="N9">
        <v>2.4942643126078208</v>
      </c>
      <c r="O9">
        <v>2.775895514180037</v>
      </c>
      <c r="P9">
        <v>0</v>
      </c>
      <c r="Q9">
        <v>0.19819552912092087</v>
      </c>
      <c r="R9">
        <v>0.36533920557234617</v>
      </c>
      <c r="S9">
        <v>0.27141726517421511</v>
      </c>
      <c r="T9">
        <v>0.55953245668962626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1.2375559815278647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9.8338003548319765E-3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78.286886871216851</v>
      </c>
      <c r="BA9">
        <v>3.9089117481086211</v>
      </c>
      <c r="BB9">
        <f t="shared" si="0"/>
        <v>89.605723374107455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1.367146447253005</v>
      </c>
      <c r="L10">
        <v>2.1394105137327313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0.19819552912092087</v>
      </c>
      <c r="R10">
        <v>0.36533920557234617</v>
      </c>
      <c r="S10">
        <v>0.27141726517421511</v>
      </c>
      <c r="T10">
        <v>0.55953245668962626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1.2375559815278647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9.8338003548319765E-3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78.286886871216851</v>
      </c>
      <c r="BA10">
        <v>3.9089116122010226</v>
      </c>
      <c r="BB10">
        <f t="shared" si="0"/>
        <v>89.605720258637092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1.367149698630967</v>
      </c>
      <c r="L11">
        <v>2.1394105137327313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0.19819552912092087</v>
      </c>
      <c r="R11">
        <v>0.52186951594371533</v>
      </c>
      <c r="S11">
        <v>0.27141726517421511</v>
      </c>
      <c r="T11">
        <v>0.55953245668962626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1.2375559815278647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9.8338003548319765E-3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78.307759340429968</v>
      </c>
      <c r="BA11">
        <v>3.9163271842952656</v>
      </c>
      <c r="BB11">
        <f t="shared" si="0"/>
        <v>89.775710717505305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1.367146447253005</v>
      </c>
      <c r="L12">
        <v>2.1394105137327313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0.19819552912092087</v>
      </c>
      <c r="R12">
        <v>0.52186951594371533</v>
      </c>
      <c r="S12">
        <v>0.27141726517421511</v>
      </c>
      <c r="T12">
        <v>0.55953245668962626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1.2375559815278647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9.8338003548319765E-3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78.339068044249629</v>
      </c>
      <c r="BA12">
        <v>3.9176357522073273</v>
      </c>
      <c r="BB12">
        <f t="shared" si="0"/>
        <v>89.805707602034943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1.367149698630967</v>
      </c>
      <c r="L13">
        <v>2.1394105137327313</v>
      </c>
      <c r="M13">
        <v>2.3586316538503693</v>
      </c>
      <c r="N13">
        <v>2.4942643126078208</v>
      </c>
      <c r="O13">
        <v>2.775895514180037</v>
      </c>
      <c r="P13">
        <v>0</v>
      </c>
      <c r="Q13">
        <v>0.19822261012097803</v>
      </c>
      <c r="R13">
        <v>0.52186951594371533</v>
      </c>
      <c r="S13">
        <v>0.28187731347542461</v>
      </c>
      <c r="T13">
        <v>0.55953245668962626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1.2375559815278647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9.8338003548319765E-3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78.380812982675835</v>
      </c>
      <c r="BA13">
        <v>3.9198191885459321</v>
      </c>
      <c r="BB13">
        <f t="shared" si="0"/>
        <v>89.85575948480178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1.367146447253005</v>
      </c>
      <c r="L14">
        <v>2.1394105137327313</v>
      </c>
      <c r="M14">
        <v>2.3586316538503693</v>
      </c>
      <c r="N14">
        <v>2.4942643126078208</v>
      </c>
      <c r="O14">
        <v>2.775895514180037</v>
      </c>
      <c r="P14">
        <v>0</v>
      </c>
      <c r="Q14">
        <v>0.19822261012097803</v>
      </c>
      <c r="R14">
        <v>0.52186951594371533</v>
      </c>
      <c r="S14">
        <v>0.28187731347542461</v>
      </c>
      <c r="T14">
        <v>0.55953245668962626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1.2375559815278647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9.8338003548319765E-3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78.380812982675835</v>
      </c>
      <c r="BA14">
        <v>3.9198190526383336</v>
      </c>
      <c r="BB14">
        <f t="shared" si="0"/>
        <v>89.855756369331402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1.367149698630967</v>
      </c>
      <c r="L15">
        <v>2.1394447295136767</v>
      </c>
      <c r="M15">
        <v>2.3586316538503693</v>
      </c>
      <c r="N15">
        <v>2.4942643126078208</v>
      </c>
      <c r="O15">
        <v>2.775895514180037</v>
      </c>
      <c r="P15">
        <v>0</v>
      </c>
      <c r="Q15">
        <v>0.19822261012097803</v>
      </c>
      <c r="R15">
        <v>0.52186951594371533</v>
      </c>
      <c r="S15">
        <v>0.28187731347542461</v>
      </c>
      <c r="T15">
        <v>0.55953245668962626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1.2375559815278647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9.8338003548319765E-3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78.412121686495496</v>
      </c>
      <c r="BA15">
        <v>3.9211293225852364</v>
      </c>
      <c r="BB15">
        <f t="shared" si="0"/>
        <v>89.885792270363083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1.367146447253005</v>
      </c>
      <c r="L16">
        <v>2.1394447295136767</v>
      </c>
      <c r="M16">
        <v>2.3586316538503693</v>
      </c>
      <c r="N16">
        <v>2.4942643126078208</v>
      </c>
      <c r="O16">
        <v>2.775895514180037</v>
      </c>
      <c r="P16">
        <v>0</v>
      </c>
      <c r="Q16">
        <v>0.19822261012097803</v>
      </c>
      <c r="R16">
        <v>0.52186951594371533</v>
      </c>
      <c r="S16">
        <v>0.28187731347542461</v>
      </c>
      <c r="T16">
        <v>0.55953245668962626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1.2375559815278647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9.8338003548319765E-3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78.412121686495496</v>
      </c>
      <c r="BA16">
        <v>3.9211291866776374</v>
      </c>
      <c r="BB16">
        <f t="shared" si="0"/>
        <v>89.88578915489272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2.1394447295136767</v>
      </c>
      <c r="M17">
        <v>2.3586316538503693</v>
      </c>
      <c r="N17">
        <v>2.4942643126078208</v>
      </c>
      <c r="O17">
        <v>2.775895514180037</v>
      </c>
      <c r="P17">
        <v>0</v>
      </c>
      <c r="Q17">
        <v>0.19822261012097803</v>
      </c>
      <c r="R17">
        <v>0.36533920557234617</v>
      </c>
      <c r="S17">
        <v>0.28187731347542461</v>
      </c>
      <c r="T17">
        <v>0.55953245668962626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1.2375559815278647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9.8338003548319765E-3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78.464302859528274</v>
      </c>
      <c r="BA17">
        <v>3.8596206712417054</v>
      </c>
      <c r="BB17">
        <f t="shared" si="0"/>
        <v>88.475802085737044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2.1394447295136767</v>
      </c>
      <c r="M18">
        <v>2.3586316538503693</v>
      </c>
      <c r="N18">
        <v>2.4942643126078208</v>
      </c>
      <c r="O18">
        <v>2.775895514180037</v>
      </c>
      <c r="P18">
        <v>0</v>
      </c>
      <c r="Q18">
        <v>0.19822261012097803</v>
      </c>
      <c r="R18">
        <v>0.36533920557234617</v>
      </c>
      <c r="S18">
        <v>0.28187731347542461</v>
      </c>
      <c r="T18">
        <v>0.55953245668962626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1.2375559815278647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9.8338003548319765E-3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78.464302859528274</v>
      </c>
      <c r="BA18">
        <v>3.8596206712417054</v>
      </c>
      <c r="BB18">
        <f t="shared" si="0"/>
        <v>88.475802085737044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2.1394447295136767</v>
      </c>
      <c r="M19">
        <v>2.3586316538503693</v>
      </c>
      <c r="N19">
        <v>2.4942643126078208</v>
      </c>
      <c r="O19">
        <v>2.775895514180037</v>
      </c>
      <c r="P19">
        <v>0</v>
      </c>
      <c r="Q19">
        <v>0.19822261012097803</v>
      </c>
      <c r="R19">
        <v>0.36533920557234617</v>
      </c>
      <c r="S19">
        <v>0.28187731347542461</v>
      </c>
      <c r="T19">
        <v>0.55953245668962626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1.2375559815278647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9.8338003548319765E-3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78.50604779795448</v>
      </c>
      <c r="BA19">
        <v>3.861365609667919</v>
      </c>
      <c r="BB19">
        <f t="shared" si="0"/>
        <v>88.515802085737036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2.1394447295136767</v>
      </c>
      <c r="M20">
        <v>2.3586316538503693</v>
      </c>
      <c r="N20">
        <v>2.4942643126078208</v>
      </c>
      <c r="O20">
        <v>2.775895514180037</v>
      </c>
      <c r="P20">
        <v>0</v>
      </c>
      <c r="Q20">
        <v>0.19822261012097803</v>
      </c>
      <c r="R20">
        <v>0.36533920557234617</v>
      </c>
      <c r="S20">
        <v>0.28187731347542461</v>
      </c>
      <c r="T20">
        <v>0.55953245668962626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1.2375559815278647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9.8338003548319765E-3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78.50604779795448</v>
      </c>
      <c r="BA20">
        <v>3.861365609667919</v>
      </c>
      <c r="BB20">
        <f t="shared" si="0"/>
        <v>88.515802085737036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2.1185555732289219</v>
      </c>
      <c r="M21">
        <v>2.3586316538503693</v>
      </c>
      <c r="N21">
        <v>2.4942643126078208</v>
      </c>
      <c r="O21">
        <v>2.775895514180037</v>
      </c>
      <c r="P21">
        <v>0</v>
      </c>
      <c r="Q21">
        <v>0.19819552912092087</v>
      </c>
      <c r="R21">
        <v>6.2634970840982115E-2</v>
      </c>
      <c r="S21">
        <v>0.27141726517421511</v>
      </c>
      <c r="T21">
        <v>0.55953245668962626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1.2375559815278647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9.8338003548319765E-3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78.5477927363807</v>
      </c>
      <c r="BA21">
        <v>3.8491459823448659</v>
      </c>
      <c r="BB21">
        <f t="shared" si="0"/>
        <v>88.235686131168933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2.1185555732289219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0.19819552912092087</v>
      </c>
      <c r="R22">
        <v>6.2634970840982115E-2</v>
      </c>
      <c r="S22">
        <v>0.27141726517421511</v>
      </c>
      <c r="T22">
        <v>0.55953245668962626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1.2375559815278647</v>
      </c>
      <c r="AH22">
        <v>6.0621036631183456E-2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9.8338003548319765E-3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78.570174285117915</v>
      </c>
      <c r="BA22">
        <v>3.8526154904132675</v>
      </c>
      <c r="BB22">
        <f t="shared" si="0"/>
        <v>88.315219208468918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2.1185445195631352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0.55953245668962626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1.2375559815278647</v>
      </c>
      <c r="AH23">
        <v>0.40414030181590471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9.8338003548319765E-3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78.704461490294293</v>
      </c>
      <c r="BA23">
        <v>3.8503393822484426</v>
      </c>
      <c r="BB23">
        <f t="shared" si="0"/>
        <v>88.263042968192934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2.1185445195631352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0.55953245668962626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1.2375559815278647</v>
      </c>
      <c r="AH24">
        <v>0.40414030181590471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9.8338003548319765E-3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78.704461490294293</v>
      </c>
      <c r="BA24">
        <v>3.8503393822484426</v>
      </c>
      <c r="BB24">
        <f t="shared" si="0"/>
        <v>88.263042968192934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2.1185396405884647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0.55953245668962626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1.2375559815278647</v>
      </c>
      <c r="AH25">
        <v>0.40414030181590471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9.8338003548319765E-3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77.989309121269031</v>
      </c>
      <c r="BA25">
        <v>3.8204458092820417</v>
      </c>
      <c r="BB25">
        <f t="shared" si="0"/>
        <v>87.577779293159409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2.1081125221765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0.55953245668962626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1.2375559815278647</v>
      </c>
      <c r="AH26">
        <v>0.40414030181590471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9.8338003548319765E-3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78.031054059695251</v>
      </c>
      <c r="BA26">
        <v>3.8268170245025441</v>
      </c>
      <c r="BB26">
        <f t="shared" si="0"/>
        <v>87.723829494697057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2.1081181061541154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0.55953245668962626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1.2375559815278647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9.8338003548319765E-3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78.016462116468361</v>
      </c>
      <c r="BA27">
        <v>3.858564679714346</v>
      </c>
      <c r="BB27">
        <f t="shared" si="0"/>
        <v>88.451595122064404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2.1185247792518167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0.55953245668962626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9.3611778334376977E-2</v>
      </c>
      <c r="AC28">
        <v>0</v>
      </c>
      <c r="AD28">
        <v>0.20012560926737635</v>
      </c>
      <c r="AE28">
        <v>0.38753154289292413</v>
      </c>
      <c r="AF28">
        <v>0.19095005155499892</v>
      </c>
      <c r="AG28">
        <v>1.2375559815278647</v>
      </c>
      <c r="AH28">
        <v>0.90931567908578581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9.8338003548319765E-3</v>
      </c>
      <c r="AO28">
        <v>0</v>
      </c>
      <c r="AP28">
        <v>0</v>
      </c>
      <c r="AQ28">
        <v>0.48746467626800249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78.539625339177604</v>
      </c>
      <c r="BA28">
        <v>3.9134178015193122</v>
      </c>
      <c r="BB28">
        <f t="shared" si="0"/>
        <v>89.709017641526628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2.1185247792518167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0.55953245668962626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0.3669581778334377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1.2375559815278647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9.8338003548319765E-3</v>
      </c>
      <c r="AO29">
        <v>0</v>
      </c>
      <c r="AP29">
        <v>0</v>
      </c>
      <c r="AQ29">
        <v>0.48746467626800249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78.746652055938185</v>
      </c>
      <c r="BA29">
        <v>3.9818807898588844</v>
      </c>
      <c r="BB29">
        <f t="shared" si="0"/>
        <v>91.278425187626624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2.1185247792518167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0.55953245668962626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0.73766082341891048</v>
      </c>
      <c r="AC30">
        <v>0.46133194531413058</v>
      </c>
      <c r="AD30">
        <v>0.41844446837820914</v>
      </c>
      <c r="AE30">
        <v>1.1662277332498434</v>
      </c>
      <c r="AF30">
        <v>0.38190008129826752</v>
      </c>
      <c r="AG30">
        <v>1.2375559815278647</v>
      </c>
      <c r="AH30">
        <v>1.9964530857858482</v>
      </c>
      <c r="AI30">
        <v>9.0935019828845734E-2</v>
      </c>
      <c r="AJ30">
        <v>0</v>
      </c>
      <c r="AK30">
        <v>1.2595722680025045</v>
      </c>
      <c r="AL30">
        <v>0</v>
      </c>
      <c r="AM30">
        <v>0.12260648570235859</v>
      </c>
      <c r="AN30">
        <v>9.8338003548319765E-3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79.350148194531386</v>
      </c>
      <c r="BA30">
        <v>4.1382799480500569</v>
      </c>
      <c r="BB30">
        <f t="shared" si="0"/>
        <v>94.863632684726625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2.1289487141560928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0.55953245668962626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0.46133194531413058</v>
      </c>
      <c r="AD31">
        <v>0.62766670256731383</v>
      </c>
      <c r="AE31">
        <v>1.1665910294301816</v>
      </c>
      <c r="AF31">
        <v>0.64286515466499683</v>
      </c>
      <c r="AG31">
        <v>1.2375559815278647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9.8338003548319765E-3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80.812179085785829</v>
      </c>
      <c r="BA31">
        <v>4.2798143402241546</v>
      </c>
      <c r="BB31">
        <f t="shared" si="0"/>
        <v>98.108088535951907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2.1289487141560928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0.55953245668962626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0.64286515466499683</v>
      </c>
      <c r="AG32">
        <v>1.2375559815278647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9.8338003548319765E-3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80.885986224170281</v>
      </c>
      <c r="BA32">
        <v>4.2989831735107042</v>
      </c>
      <c r="BB32">
        <f t="shared" si="0"/>
        <v>98.547504231051889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2.1289487141560928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0.55953245668962626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0.64286515466499683</v>
      </c>
      <c r="AG33">
        <v>1.2375559815278647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9.8338003548319765E-3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80.814470882905425</v>
      </c>
      <c r="BA33">
        <v>4.2959938322458395</v>
      </c>
      <c r="BB33">
        <f t="shared" si="0"/>
        <v>98.478978231051897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2.1289487141560928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0.55953245668962626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0.64286515466499683</v>
      </c>
      <c r="AG34">
        <v>1.2375559815278647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9.8338003548319765E-3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81.229923815487354</v>
      </c>
      <c r="BA34">
        <v>4.313359764827764</v>
      </c>
      <c r="BB34">
        <f t="shared" si="0"/>
        <v>98.877065231051901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2.1289487141560928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0.55953245668962626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0.69131569505322465</v>
      </c>
      <c r="AD35">
        <v>0.62766670256731383</v>
      </c>
      <c r="AE35">
        <v>1.1665910294301816</v>
      </c>
      <c r="AF35">
        <v>0.64286515466499683</v>
      </c>
      <c r="AG35">
        <v>1.2375559815278647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9.8338003548319765E-3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81.240360050093912</v>
      </c>
      <c r="BA35">
        <v>4.3085926044854137</v>
      </c>
      <c r="BB35">
        <f t="shared" si="0"/>
        <v>98.767785493251907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2.1289487141560928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0.55953245668962626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0.69131569505322465</v>
      </c>
      <c r="AD36">
        <v>0.62766670256731383</v>
      </c>
      <c r="AE36">
        <v>1.1665910294301816</v>
      </c>
      <c r="AF36">
        <v>0.64286515466499683</v>
      </c>
      <c r="AG36">
        <v>1.2375559815278647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9.8338003548319765E-3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80.813717386766839</v>
      </c>
      <c r="BA36">
        <v>4.2843408632231341</v>
      </c>
      <c r="BB36">
        <f t="shared" si="0"/>
        <v>98.211852036851909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2.1289487141560928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0.55953245668962626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0.73766082341891048</v>
      </c>
      <c r="AC37">
        <v>0.46133194531413058</v>
      </c>
      <c r="AD37">
        <v>0.62766670256731383</v>
      </c>
      <c r="AE37">
        <v>0.77506308578584826</v>
      </c>
      <c r="AF37">
        <v>0.38190008129826752</v>
      </c>
      <c r="AG37">
        <v>1.2375559815278647</v>
      </c>
      <c r="AH37">
        <v>1.9964530857858482</v>
      </c>
      <c r="AI37">
        <v>9.0935019828845734E-2</v>
      </c>
      <c r="AJ37">
        <v>0</v>
      </c>
      <c r="AK37">
        <v>1.2595722680025045</v>
      </c>
      <c r="AL37">
        <v>0</v>
      </c>
      <c r="AM37">
        <v>0</v>
      </c>
      <c r="AN37">
        <v>9.8338003548319765E-3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80.098884366520551</v>
      </c>
      <c r="BA37">
        <v>4.1800359224781749</v>
      </c>
      <c r="BB37">
        <f t="shared" si="0"/>
        <v>95.820823466951907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2.1289487141560928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0.55953245668962626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0.73766082341891048</v>
      </c>
      <c r="AC38">
        <v>0.46133194531413058</v>
      </c>
      <c r="AD38">
        <v>0.41844446837820914</v>
      </c>
      <c r="AE38">
        <v>0.77506308578584826</v>
      </c>
      <c r="AF38">
        <v>0.38190008129826752</v>
      </c>
      <c r="AG38">
        <v>1.2375559815278647</v>
      </c>
      <c r="AH38">
        <v>1.4973398143393863</v>
      </c>
      <c r="AI38">
        <v>0</v>
      </c>
      <c r="AJ38">
        <v>0</v>
      </c>
      <c r="AK38">
        <v>1.2595722680025045</v>
      </c>
      <c r="AL38">
        <v>0</v>
      </c>
      <c r="AM38">
        <v>0</v>
      </c>
      <c r="AN38">
        <v>9.8338003548319765E-3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79.612244834063858</v>
      </c>
      <c r="BA38">
        <v>4.1262848820570648</v>
      </c>
      <c r="BB38">
        <f t="shared" si="0"/>
        <v>94.588664449451912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2.1289487141560928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0.55953245668962626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0.73766082341891048</v>
      </c>
      <c r="AC39">
        <v>0.46133194531413058</v>
      </c>
      <c r="AD39">
        <v>0.20922223418910457</v>
      </c>
      <c r="AE39">
        <v>0.38753154289292413</v>
      </c>
      <c r="AF39">
        <v>0.38190008129826752</v>
      </c>
      <c r="AG39">
        <v>1.2375559815278647</v>
      </c>
      <c r="AH39">
        <v>0.99822654289292412</v>
      </c>
      <c r="AI39">
        <v>0</v>
      </c>
      <c r="AJ39">
        <v>0</v>
      </c>
      <c r="AK39">
        <v>1.2595722680025045</v>
      </c>
      <c r="AL39">
        <v>0</v>
      </c>
      <c r="AM39">
        <v>0</v>
      </c>
      <c r="AN39">
        <v>9.8338003548319765E-3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79.058718430390329</v>
      </c>
      <c r="BA39">
        <v>4.0573402357550288</v>
      </c>
      <c r="BB39">
        <f t="shared" si="0"/>
        <v>93.008215643551921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2.1289487141560928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0.55953245668962626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0.73766082341891048</v>
      </c>
      <c r="AC40">
        <v>0.46133194531413058</v>
      </c>
      <c r="AD40">
        <v>0.20922223418910457</v>
      </c>
      <c r="AE40">
        <v>0.38753154289292413</v>
      </c>
      <c r="AF40">
        <v>0.38190008129826752</v>
      </c>
      <c r="AG40">
        <v>1.2375559815278647</v>
      </c>
      <c r="AH40">
        <v>0.99822654289292412</v>
      </c>
      <c r="AI40">
        <v>0</v>
      </c>
      <c r="AJ40">
        <v>0</v>
      </c>
      <c r="AK40">
        <v>1.2595722680025045</v>
      </c>
      <c r="AL40">
        <v>0</v>
      </c>
      <c r="AM40">
        <v>0</v>
      </c>
      <c r="AN40">
        <v>9.8338003548319765E-3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78.66724587768735</v>
      </c>
      <c r="BA40">
        <v>4.0409766830520448</v>
      </c>
      <c r="BB40">
        <f t="shared" si="0"/>
        <v>92.633106643551926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2.1289487141560928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0.55953245668962626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0.73766082341891048</v>
      </c>
      <c r="AC41">
        <v>0.46133194531413058</v>
      </c>
      <c r="AD41">
        <v>0</v>
      </c>
      <c r="AE41">
        <v>0.17560023669380087</v>
      </c>
      <c r="AF41">
        <v>0.38190008129826752</v>
      </c>
      <c r="AG41">
        <v>1.2375559815278647</v>
      </c>
      <c r="AH41">
        <v>0.99822654289292412</v>
      </c>
      <c r="AI41">
        <v>0</v>
      </c>
      <c r="AJ41">
        <v>0</v>
      </c>
      <c r="AK41">
        <v>1.2595722680025045</v>
      </c>
      <c r="AL41">
        <v>0</v>
      </c>
      <c r="AM41">
        <v>0</v>
      </c>
      <c r="AN41">
        <v>9.8338003548319765E-3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78.54201106240869</v>
      </c>
      <c r="BA41">
        <v>4.018137649785162</v>
      </c>
      <c r="BB41">
        <f t="shared" si="0"/>
        <v>92.109557321151925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2.1289487141560928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0.55953245668962626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0.73766082341891048</v>
      </c>
      <c r="AC42">
        <v>0.46133194531413058</v>
      </c>
      <c r="AD42">
        <v>0</v>
      </c>
      <c r="AE42">
        <v>0</v>
      </c>
      <c r="AF42">
        <v>0.38190008129826752</v>
      </c>
      <c r="AG42">
        <v>1.2375559815278647</v>
      </c>
      <c r="AH42">
        <v>0.99822654289292412</v>
      </c>
      <c r="AI42">
        <v>0</v>
      </c>
      <c r="AJ42">
        <v>0</v>
      </c>
      <c r="AK42">
        <v>1.2595722680025045</v>
      </c>
      <c r="AL42">
        <v>0</v>
      </c>
      <c r="AM42">
        <v>0</v>
      </c>
      <c r="AN42">
        <v>9.8338003548319765E-3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78.562883531621793</v>
      </c>
      <c r="BA42">
        <v>4.0116700291044687</v>
      </c>
      <c r="BB42">
        <f t="shared" si="0"/>
        <v>91.961297174351927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2.1289487141560928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0.55953245668962626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0.73766082341891048</v>
      </c>
      <c r="AC43">
        <v>0.46133194531413058</v>
      </c>
      <c r="AD43">
        <v>0</v>
      </c>
      <c r="AE43">
        <v>0</v>
      </c>
      <c r="AF43">
        <v>0.38190008129826752</v>
      </c>
      <c r="AG43">
        <v>1.2375559815278647</v>
      </c>
      <c r="AH43">
        <v>0.44455434063869748</v>
      </c>
      <c r="AI43">
        <v>0</v>
      </c>
      <c r="AJ43">
        <v>0</v>
      </c>
      <c r="AK43">
        <v>1.2595722680025045</v>
      </c>
      <c r="AL43">
        <v>0</v>
      </c>
      <c r="AM43">
        <v>0</v>
      </c>
      <c r="AN43">
        <v>9.8338003548319765E-3</v>
      </c>
      <c r="AO43">
        <v>0</v>
      </c>
      <c r="AP43">
        <v>0</v>
      </c>
      <c r="AQ43">
        <v>2.0067295775412228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78.389208933416825</v>
      </c>
      <c r="BA43">
        <v>3.9812669328452737</v>
      </c>
      <c r="BB43">
        <f t="shared" si="0"/>
        <v>91.264353470151917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2.1289487141560928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0.55953245668962626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0.73766082341891048</v>
      </c>
      <c r="AC44">
        <v>0.46133194531413058</v>
      </c>
      <c r="AD44">
        <v>0</v>
      </c>
      <c r="AE44">
        <v>0</v>
      </c>
      <c r="AF44">
        <v>0.38190008129826752</v>
      </c>
      <c r="AG44">
        <v>1.2375559815278647</v>
      </c>
      <c r="AH44">
        <v>0</v>
      </c>
      <c r="AI44">
        <v>0</v>
      </c>
      <c r="AJ44">
        <v>0</v>
      </c>
      <c r="AK44">
        <v>1.2595722680025045</v>
      </c>
      <c r="AL44">
        <v>0</v>
      </c>
      <c r="AM44">
        <v>0</v>
      </c>
      <c r="AN44">
        <v>9.8338003548319765E-3</v>
      </c>
      <c r="AO44">
        <v>0</v>
      </c>
      <c r="AP44">
        <v>0</v>
      </c>
      <c r="AQ44">
        <v>2.0067295775412228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78.281168858275947</v>
      </c>
      <c r="BA44">
        <v>3.9581684862656918</v>
      </c>
      <c r="BB44">
        <f t="shared" si="0"/>
        <v>90.734857500951932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2.1289487141560928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0.55953245668962626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0.73766082341891048</v>
      </c>
      <c r="AC45">
        <v>0.46133194531413058</v>
      </c>
      <c r="AD45">
        <v>0</v>
      </c>
      <c r="AE45">
        <v>0</v>
      </c>
      <c r="AF45">
        <v>0.38190008129826752</v>
      </c>
      <c r="AG45">
        <v>1.2375559815278647</v>
      </c>
      <c r="AH45">
        <v>0</v>
      </c>
      <c r="AI45">
        <v>0</v>
      </c>
      <c r="AJ45">
        <v>0</v>
      </c>
      <c r="AK45">
        <v>1.2595722680025045</v>
      </c>
      <c r="AL45">
        <v>0</v>
      </c>
      <c r="AM45">
        <v>0</v>
      </c>
      <c r="AN45">
        <v>9.8338003548319765E-3</v>
      </c>
      <c r="AO45">
        <v>0</v>
      </c>
      <c r="AP45">
        <v>0</v>
      </c>
      <c r="AQ45">
        <v>1.5050471751200165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78.30204132748905</v>
      </c>
      <c r="BA45">
        <v>3.9380706310575926</v>
      </c>
      <c r="BB45">
        <f t="shared" si="0"/>
        <v>90.274145422951918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2.1289487141560928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0.55953245668962626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0.73766082341891048</v>
      </c>
      <c r="AC46">
        <v>0.46087713003548308</v>
      </c>
      <c r="AD46">
        <v>0</v>
      </c>
      <c r="AE46">
        <v>0</v>
      </c>
      <c r="AF46">
        <v>0.38190008129826752</v>
      </c>
      <c r="AG46">
        <v>1.2375559815278647</v>
      </c>
      <c r="AH46">
        <v>0</v>
      </c>
      <c r="AI46">
        <v>0</v>
      </c>
      <c r="AJ46">
        <v>0</v>
      </c>
      <c r="AK46">
        <v>1.2595722680025045</v>
      </c>
      <c r="AL46">
        <v>0</v>
      </c>
      <c r="AM46">
        <v>0</v>
      </c>
      <c r="AN46">
        <v>9.8338003548319765E-3</v>
      </c>
      <c r="AO46">
        <v>0</v>
      </c>
      <c r="AP46">
        <v>0</v>
      </c>
      <c r="AQ46">
        <v>0.99524038071383858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78.30204132748905</v>
      </c>
      <c r="BA46">
        <v>3.9167416957727665</v>
      </c>
      <c r="BB46">
        <f t="shared" si="0"/>
        <v>89.785212748551928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2.1289487141560928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0.55953245668962626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0.73766082341891048</v>
      </c>
      <c r="AC47">
        <v>0.46087713003548308</v>
      </c>
      <c r="AD47">
        <v>0</v>
      </c>
      <c r="AE47">
        <v>0</v>
      </c>
      <c r="AF47">
        <v>0.38190008129826752</v>
      </c>
      <c r="AG47">
        <v>1.2375559815278647</v>
      </c>
      <c r="AH47">
        <v>0</v>
      </c>
      <c r="AI47">
        <v>0</v>
      </c>
      <c r="AJ47">
        <v>0</v>
      </c>
      <c r="AK47">
        <v>1.2595722680025045</v>
      </c>
      <c r="AL47">
        <v>0</v>
      </c>
      <c r="AM47">
        <v>0</v>
      </c>
      <c r="AN47">
        <v>9.8338003548319765E-3</v>
      </c>
      <c r="AO47">
        <v>0</v>
      </c>
      <c r="AP47">
        <v>0</v>
      </c>
      <c r="AQ47">
        <v>0.99524038071383858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78.228987685243169</v>
      </c>
      <c r="BA47">
        <v>3.9136880535268928</v>
      </c>
      <c r="BB47">
        <f t="shared" si="0"/>
        <v>89.71521274855192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2.1289487141560928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0.55953245668962626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0.73766082341891048</v>
      </c>
      <c r="AC48">
        <v>0.15160432477562091</v>
      </c>
      <c r="AD48">
        <v>0</v>
      </c>
      <c r="AE48">
        <v>0</v>
      </c>
      <c r="AF48">
        <v>0.38190008129826752</v>
      </c>
      <c r="AG48">
        <v>1.2375559815278647</v>
      </c>
      <c r="AH48">
        <v>0</v>
      </c>
      <c r="AI48">
        <v>0</v>
      </c>
      <c r="AJ48">
        <v>0</v>
      </c>
      <c r="AK48">
        <v>1.2595722680025045</v>
      </c>
      <c r="AL48">
        <v>0</v>
      </c>
      <c r="AM48">
        <v>0</v>
      </c>
      <c r="AN48">
        <v>9.8338003548319765E-3</v>
      </c>
      <c r="AO48">
        <v>0</v>
      </c>
      <c r="AP48">
        <v>0</v>
      </c>
      <c r="AQ48">
        <v>0.93633838614068032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78.228987685243169</v>
      </c>
      <c r="BA48">
        <v>3.8982983468938728</v>
      </c>
      <c r="BB48">
        <f t="shared" si="0"/>
        <v>89.362427655351922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2.1289487141560928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0.55953245668962626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0.73766082341891048</v>
      </c>
      <c r="AC49">
        <v>0</v>
      </c>
      <c r="AD49">
        <v>0</v>
      </c>
      <c r="AE49">
        <v>0</v>
      </c>
      <c r="AF49">
        <v>0.38190008129826752</v>
      </c>
      <c r="AG49">
        <v>1.2375559815278647</v>
      </c>
      <c r="AH49">
        <v>0</v>
      </c>
      <c r="AI49">
        <v>0</v>
      </c>
      <c r="AJ49">
        <v>0</v>
      </c>
      <c r="AK49">
        <v>1.2595722680025045</v>
      </c>
      <c r="AL49">
        <v>0</v>
      </c>
      <c r="AM49">
        <v>0</v>
      </c>
      <c r="AN49">
        <v>9.8338003548319765E-3</v>
      </c>
      <c r="AO49">
        <v>0</v>
      </c>
      <c r="AP49">
        <v>0</v>
      </c>
      <c r="AQ49">
        <v>0.48746467626800249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78.570939261114589</v>
      </c>
      <c r="BA49">
        <v>3.8874919409169939</v>
      </c>
      <c r="BB49">
        <f t="shared" si="0"/>
        <v>89.114707602551931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2.1289487141560928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0.55953245668962626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0.3669581778334377</v>
      </c>
      <c r="AC50">
        <v>0</v>
      </c>
      <c r="AD50">
        <v>0</v>
      </c>
      <c r="AE50">
        <v>0</v>
      </c>
      <c r="AF50">
        <v>0.38190008129826752</v>
      </c>
      <c r="AG50">
        <v>1.2375559815278647</v>
      </c>
      <c r="AH50">
        <v>0</v>
      </c>
      <c r="AI50">
        <v>0</v>
      </c>
      <c r="AJ50">
        <v>0</v>
      </c>
      <c r="AK50">
        <v>1.2595722680025045</v>
      </c>
      <c r="AL50">
        <v>0</v>
      </c>
      <c r="AM50">
        <v>0</v>
      </c>
      <c r="AN50">
        <v>9.8338003548319765E-3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78.793895846378632</v>
      </c>
      <c r="BA50">
        <v>3.8609401321275567</v>
      </c>
      <c r="BB50">
        <f t="shared" si="0"/>
        <v>88.506048674751923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2.1289487141560928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0.55953245668962626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0.38190008129826752</v>
      </c>
      <c r="AG51">
        <v>1.2375559815278647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9.8338003548319765E-3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79.120017741598829</v>
      </c>
      <c r="BA51">
        <v>3.8592331755143192</v>
      </c>
      <c r="BB51">
        <f t="shared" si="0"/>
        <v>88.466919348751929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2.1289487141560928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0.55953245668962626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0.38190008129826752</v>
      </c>
      <c r="AG52">
        <v>1.2375559815278647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9.8338003548319765E-3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79.120017741598829</v>
      </c>
      <c r="BA52">
        <v>3.8592331755143192</v>
      </c>
      <c r="BB52">
        <f t="shared" si="0"/>
        <v>88.466919348751929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2.1289487141560928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0.55953245668962626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0.38190008129826752</v>
      </c>
      <c r="AG53">
        <v>1.2375559815278647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9.8338003548319765E-3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79.120017741598829</v>
      </c>
      <c r="BA53">
        <v>3.8592331755143192</v>
      </c>
      <c r="BB53">
        <f t="shared" si="0"/>
        <v>88.466919348751929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2.1289487141560928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0.55953245668962626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0.38190008129826752</v>
      </c>
      <c r="AG54">
        <v>1.2375559815278647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9.8338003548319765E-3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79.046964099352948</v>
      </c>
      <c r="BA54">
        <v>3.8561795332684454</v>
      </c>
      <c r="BB54">
        <f t="shared" si="0"/>
        <v>88.396919348751922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2.1289487141560928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0.55953245668962626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0.38190008129826752</v>
      </c>
      <c r="AG55">
        <v>1.2375559815278647</v>
      </c>
      <c r="AH55">
        <v>0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1.0141098935504069E-2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78.963474222500523</v>
      </c>
      <c r="BA55">
        <v>3.8527025014966902</v>
      </c>
      <c r="BB55">
        <f t="shared" si="0"/>
        <v>88.317213802251914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2.1289487141560928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0.55953245668962626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0.38190008129826752</v>
      </c>
      <c r="AG56">
        <v>1.2375559815278647</v>
      </c>
      <c r="AH56">
        <v>0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1.0141098935504069E-2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78.963474222500523</v>
      </c>
      <c r="BA56">
        <v>3.8527025014966902</v>
      </c>
      <c r="BB56">
        <f t="shared" si="0"/>
        <v>88.317213802251914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2.1289487141560928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0.55953245668962626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1.2375559815278647</v>
      </c>
      <c r="AH57">
        <v>0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1.0141098935504069E-2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78.941912961803368</v>
      </c>
      <c r="BA57">
        <v>3.8438195295562734</v>
      </c>
      <c r="BB57">
        <f t="shared" si="0"/>
        <v>88.113585483751919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2.1289487141560928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0.55953245668962626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1.2375559815278647</v>
      </c>
      <c r="AH58">
        <v>0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1.0141098935504069E-2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78.941912961803368</v>
      </c>
      <c r="BA58">
        <v>3.8438195295562734</v>
      </c>
      <c r="BB58">
        <f t="shared" si="0"/>
        <v>88.113585483751919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2.1289487141560928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0.55953245668962626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1.2375559815278647</v>
      </c>
      <c r="AH59">
        <v>0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1.0141098935504069E-2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78.941912961803368</v>
      </c>
      <c r="BA59">
        <v>3.8438195295562734</v>
      </c>
      <c r="BB59">
        <f t="shared" si="0"/>
        <v>88.113585483751919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2.1289487141560928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0.55953245668962626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1.2375559815278647</v>
      </c>
      <c r="AH60">
        <v>0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1.0141098935504069E-2</v>
      </c>
      <c r="AO60">
        <v>0</v>
      </c>
      <c r="AP60">
        <v>0</v>
      </c>
      <c r="AQ60">
        <v>0.35341190315174292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78.941912961803368</v>
      </c>
      <c r="BA60">
        <v>3.8585921471080162</v>
      </c>
      <c r="BB60">
        <f t="shared" si="0"/>
        <v>88.452224769351915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2.1289487141560928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0.55953245668962626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1.2375559815278647</v>
      </c>
      <c r="AH61">
        <v>0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1.0141098935504069E-2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78.941912961803368</v>
      </c>
      <c r="BA61">
        <v>3.8647898539774799</v>
      </c>
      <c r="BB61">
        <f t="shared" si="0"/>
        <v>88.594297561751901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2.1289487141560928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0.55953245668962626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1.2375559815278647</v>
      </c>
      <c r="AH62">
        <v>0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1.0141098935504069E-2</v>
      </c>
      <c r="AO62">
        <v>0</v>
      </c>
      <c r="AP62">
        <v>0</v>
      </c>
      <c r="AQ62">
        <v>1.0033648048424129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78.889731788770604</v>
      </c>
      <c r="BA62">
        <v>3.8835790053659194</v>
      </c>
      <c r="BB62">
        <f t="shared" si="0"/>
        <v>89.025009639751914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2.1289487141560928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0.55953245668962626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1.2375559815278647</v>
      </c>
      <c r="AH63">
        <v>0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1.0141098935504069E-2</v>
      </c>
      <c r="AO63">
        <v>0</v>
      </c>
      <c r="AP63">
        <v>0</v>
      </c>
      <c r="AQ63">
        <v>1.5050471751200165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78.889731788770604</v>
      </c>
      <c r="BA63">
        <v>3.9045493284435233</v>
      </c>
      <c r="BB63">
        <f t="shared" si="0"/>
        <v>89.505721686951915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2.1289487141560928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0.55953245668962626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1.2375559815278647</v>
      </c>
      <c r="AH64">
        <v>0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1.0141098935504069E-2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78.889731788770604</v>
      </c>
      <c r="BA64">
        <v>3.9045493284435233</v>
      </c>
      <c r="BB64">
        <f t="shared" si="0"/>
        <v>89.505721686951915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2.1289487141560928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0.55953245668962626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0.19095005155499892</v>
      </c>
      <c r="AG65">
        <v>1.2375559815278647</v>
      </c>
      <c r="AH65">
        <v>0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1.0141098935504069E-2</v>
      </c>
      <c r="AO65">
        <v>0</v>
      </c>
      <c r="AP65">
        <v>0</v>
      </c>
      <c r="AQ65">
        <v>2.0067295775412228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78.889731788770604</v>
      </c>
      <c r="BA65">
        <v>3.9255196528647298</v>
      </c>
      <c r="BB65">
        <f t="shared" si="0"/>
        <v>89.986433764951911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2.1289487141560928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0.55953245668962626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0.19095005155499892</v>
      </c>
      <c r="AG66">
        <v>1.2375559815278647</v>
      </c>
      <c r="AH66">
        <v>0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1.0141098935504069E-2</v>
      </c>
      <c r="AO66">
        <v>0</v>
      </c>
      <c r="AP66">
        <v>0</v>
      </c>
      <c r="AQ66">
        <v>2.0067295775412228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78.889731788770604</v>
      </c>
      <c r="BA66">
        <v>3.9255196528647298</v>
      </c>
      <c r="BB66">
        <f t="shared" si="0"/>
        <v>89.986433764951911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2.1289487141560928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0.55953245668962626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0.19095005155499892</v>
      </c>
      <c r="AG67">
        <v>1.2375559815278647</v>
      </c>
      <c r="AH67">
        <v>6.0621036631183456E-2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1.0141098935504069E-2</v>
      </c>
      <c r="AO67">
        <v>0</v>
      </c>
      <c r="AP67">
        <v>0</v>
      </c>
      <c r="AQ67">
        <v>2.0067295775412228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78.890551033187208</v>
      </c>
      <c r="BA67">
        <v>3.9280878566125237</v>
      </c>
      <c r="BB67">
        <f t="shared" si="0"/>
        <v>90.045305842251906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2.1289487141560928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0.55953245668962626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0.19095005155499892</v>
      </c>
      <c r="AG68">
        <v>1.2375559815278647</v>
      </c>
      <c r="AH68">
        <v>0.42434732122730118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1.0141098935504069E-2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79.033231058234179</v>
      </c>
      <c r="BA68">
        <v>3.9492556403556058</v>
      </c>
      <c r="BB68">
        <f t="shared" ref="BB68:BB99" si="1">SUM(B68:AZ68)-BA68</f>
        <v>90.530544368151922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2.1289487141560928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0.55953245668962626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0.18193238259236069</v>
      </c>
      <c r="AE69">
        <v>0</v>
      </c>
      <c r="AF69">
        <v>0.19095005155499892</v>
      </c>
      <c r="AG69">
        <v>1.2375559815278647</v>
      </c>
      <c r="AH69">
        <v>0.99822654289292412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1.0141098935504069E-2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79.254246503861395</v>
      </c>
      <c r="BA69">
        <v>3.9900870110408082</v>
      </c>
      <c r="BB69">
        <f t="shared" si="1"/>
        <v>91.466540047351899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2.1289487141560928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0.55953245668962626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9.3611778334376977E-2</v>
      </c>
      <c r="AC70">
        <v>0</v>
      </c>
      <c r="AD70">
        <v>0.20922223418910457</v>
      </c>
      <c r="AE70">
        <v>0.38753154289292413</v>
      </c>
      <c r="AF70">
        <v>0.19095005155499892</v>
      </c>
      <c r="AG70">
        <v>1.2375559815278647</v>
      </c>
      <c r="AH70">
        <v>1.3134559809016904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1.0141098935504069E-2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79.713063034857015</v>
      </c>
      <c r="BA70">
        <v>4.043694639169237</v>
      </c>
      <c r="BB70">
        <f t="shared" si="1"/>
        <v>92.695411561051927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2.1289487141560928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0.55953245668962626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0.3669581778334377</v>
      </c>
      <c r="AC71">
        <v>0</v>
      </c>
      <c r="AD71">
        <v>0.41844446837820914</v>
      </c>
      <c r="AE71">
        <v>0.77506308578584826</v>
      </c>
      <c r="AF71">
        <v>0.38190008129826752</v>
      </c>
      <c r="AG71">
        <v>1.2375559815278647</v>
      </c>
      <c r="AH71">
        <v>1.4973398143393863</v>
      </c>
      <c r="AI71">
        <v>0</v>
      </c>
      <c r="AJ71">
        <v>0</v>
      </c>
      <c r="AK71">
        <v>1.2595722680025045</v>
      </c>
      <c r="AL71">
        <v>0</v>
      </c>
      <c r="AM71">
        <v>0</v>
      </c>
      <c r="AN71">
        <v>1.0141098935504069E-2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79.838158004591918</v>
      </c>
      <c r="BA71">
        <v>4.1009618517662059</v>
      </c>
      <c r="BB71">
        <f t="shared" si="1"/>
        <v>94.008173357951904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2.1289487141560928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0.55953245668962626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0.73766082341891048</v>
      </c>
      <c r="AC72">
        <v>0.21831022959716131</v>
      </c>
      <c r="AD72">
        <v>0.62766670256731383</v>
      </c>
      <c r="AE72">
        <v>0.77506308578584826</v>
      </c>
      <c r="AF72">
        <v>0.57285013285326647</v>
      </c>
      <c r="AG72">
        <v>1.2375559815278647</v>
      </c>
      <c r="AH72">
        <v>1.9964530857858482</v>
      </c>
      <c r="AI72">
        <v>9.0935019828845734E-2</v>
      </c>
      <c r="AJ72">
        <v>0</v>
      </c>
      <c r="AK72">
        <v>1.2595722680025045</v>
      </c>
      <c r="AL72">
        <v>0</v>
      </c>
      <c r="AM72">
        <v>0.11572550970569817</v>
      </c>
      <c r="AN72">
        <v>1.0141098935504069E-2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80.97074097265704</v>
      </c>
      <c r="BA72">
        <v>4.2191531044390755</v>
      </c>
      <c r="BB72">
        <f t="shared" si="1"/>
        <v>96.717524035251898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2.1289487141560928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0.55953245668962626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0.46133194531413058</v>
      </c>
      <c r="AD73">
        <v>0.62766670256731383</v>
      </c>
      <c r="AE73">
        <v>1.1656222078897931</v>
      </c>
      <c r="AF73">
        <v>0.64286515466499683</v>
      </c>
      <c r="AG73">
        <v>1.2375559815278647</v>
      </c>
      <c r="AH73">
        <v>2.828982112711333</v>
      </c>
      <c r="AI73">
        <v>0.39405173658943843</v>
      </c>
      <c r="AJ73">
        <v>0</v>
      </c>
      <c r="AK73">
        <v>1.2595722680025045</v>
      </c>
      <c r="AL73">
        <v>0</v>
      </c>
      <c r="AM73">
        <v>0.21894014965560427</v>
      </c>
      <c r="AN73">
        <v>1.0141098935504069E-2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82.123378209142132</v>
      </c>
      <c r="BA73">
        <v>4.3486219229084391</v>
      </c>
      <c r="BB73">
        <f t="shared" si="1"/>
        <v>99.685395371551905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2.1289487141560928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0.55953245668962626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0.69131569505322465</v>
      </c>
      <c r="AD74">
        <v>0.62766670256731383</v>
      </c>
      <c r="AE74">
        <v>1.1665910294301816</v>
      </c>
      <c r="AF74">
        <v>0.64286515466499683</v>
      </c>
      <c r="AG74">
        <v>1.2375559815278647</v>
      </c>
      <c r="AH74">
        <v>2.9946796286787727</v>
      </c>
      <c r="AI74">
        <v>0.39405173658943843</v>
      </c>
      <c r="AJ74">
        <v>0</v>
      </c>
      <c r="AK74">
        <v>1.2595722680025045</v>
      </c>
      <c r="AL74">
        <v>0</v>
      </c>
      <c r="AM74">
        <v>0.37157272750991438</v>
      </c>
      <c r="AN74">
        <v>1.0141098935504069E-2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82.087448340638687</v>
      </c>
      <c r="BA74">
        <v>4.3700800698062316</v>
      </c>
      <c r="BB74">
        <f t="shared" si="1"/>
        <v>100.17729002125189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2.1289487141560928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0.55953245668962626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0.69131569505322465</v>
      </c>
      <c r="AD75">
        <v>0.62766670256731383</v>
      </c>
      <c r="AE75">
        <v>1.1665910294301816</v>
      </c>
      <c r="AF75">
        <v>0.64286515466499683</v>
      </c>
      <c r="AG75">
        <v>1.2375559815278647</v>
      </c>
      <c r="AH75">
        <v>2.9946796286787727</v>
      </c>
      <c r="AI75">
        <v>0.39405173658943843</v>
      </c>
      <c r="AJ75">
        <v>0</v>
      </c>
      <c r="AK75">
        <v>1.2595722680025045</v>
      </c>
      <c r="AL75">
        <v>0</v>
      </c>
      <c r="AM75">
        <v>0.37157272750991438</v>
      </c>
      <c r="AN75">
        <v>1.0141098935504069E-2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82.087448340638687</v>
      </c>
      <c r="BA75">
        <v>4.3700800698062316</v>
      </c>
      <c r="BB75">
        <f t="shared" si="1"/>
        <v>100.17729002125189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2.1289487141560928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0.55953245668962626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0.69131569505322465</v>
      </c>
      <c r="AD76">
        <v>0.62766670256731383</v>
      </c>
      <c r="AE76">
        <v>1.1665910294301816</v>
      </c>
      <c r="AF76">
        <v>0.64286515466499683</v>
      </c>
      <c r="AG76">
        <v>1.2375559815278647</v>
      </c>
      <c r="AH76">
        <v>2.4955663572323106</v>
      </c>
      <c r="AI76">
        <v>0.39405173658943843</v>
      </c>
      <c r="AJ76">
        <v>0</v>
      </c>
      <c r="AK76">
        <v>1.2595722680025045</v>
      </c>
      <c r="AL76">
        <v>0</v>
      </c>
      <c r="AM76">
        <v>0.37157272750991438</v>
      </c>
      <c r="AN76">
        <v>1.0141098935504069E-2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81.495742016280502</v>
      </c>
      <c r="BA76">
        <v>4.3244838107015884</v>
      </c>
      <c r="BB76">
        <f t="shared" si="1"/>
        <v>99.132066684551887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2.1289487141560928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0.55953245668962626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0.69131569505322465</v>
      </c>
      <c r="AD77">
        <v>0.62766670256731383</v>
      </c>
      <c r="AE77">
        <v>1.1665910294301816</v>
      </c>
      <c r="AF77">
        <v>0.64286515466499683</v>
      </c>
      <c r="AG77">
        <v>1.2375559815278647</v>
      </c>
      <c r="AH77">
        <v>1.9964530857858482</v>
      </c>
      <c r="AI77">
        <v>0.39405173658943843</v>
      </c>
      <c r="AJ77">
        <v>0</v>
      </c>
      <c r="AK77">
        <v>1.2595722680025045</v>
      </c>
      <c r="AL77">
        <v>0</v>
      </c>
      <c r="AM77">
        <v>0.37157272750991438</v>
      </c>
      <c r="AN77">
        <v>1.0141098935504069E-2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81.302704028386543</v>
      </c>
      <c r="BA77">
        <v>4.2955518880611629</v>
      </c>
      <c r="BB77">
        <f t="shared" si="1"/>
        <v>98.468847347851892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2.1289487141560928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0.55953245668962626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0.46133194531413058</v>
      </c>
      <c r="AD78">
        <v>0.62766670256731383</v>
      </c>
      <c r="AE78">
        <v>1.1665910294301816</v>
      </c>
      <c r="AF78">
        <v>0.64286515466499683</v>
      </c>
      <c r="AG78">
        <v>1.2375559815278647</v>
      </c>
      <c r="AH78">
        <v>1.4973398143393863</v>
      </c>
      <c r="AI78">
        <v>0.39405173658943843</v>
      </c>
      <c r="AJ78">
        <v>0</v>
      </c>
      <c r="AK78">
        <v>1.2595722680025045</v>
      </c>
      <c r="AL78">
        <v>0</v>
      </c>
      <c r="AM78">
        <v>0.37157272750991438</v>
      </c>
      <c r="AN78">
        <v>1.0141098935504069E-2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80.610722187434746</v>
      </c>
      <c r="BA78">
        <v>4.2361507916238192</v>
      </c>
      <c r="BB78">
        <f t="shared" si="1"/>
        <v>97.107169582151897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2.1289487141560928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0.55953245668962626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0.3669581778334377</v>
      </c>
      <c r="AC79">
        <v>0.23043856501774154</v>
      </c>
      <c r="AD79">
        <v>0.41844446837820914</v>
      </c>
      <c r="AE79">
        <v>1.1665910294301816</v>
      </c>
      <c r="AF79">
        <v>0.57285013285326647</v>
      </c>
      <c r="AG79">
        <v>1.2375559815278647</v>
      </c>
      <c r="AH79">
        <v>0.91739848685034431</v>
      </c>
      <c r="AI79">
        <v>9.0935019828845734E-2</v>
      </c>
      <c r="AJ79">
        <v>0</v>
      </c>
      <c r="AK79">
        <v>1.2595722680025045</v>
      </c>
      <c r="AL79">
        <v>0</v>
      </c>
      <c r="AM79">
        <v>0.12198094458359424</v>
      </c>
      <c r="AN79">
        <v>1.0141098935504069E-2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79.827753078689199</v>
      </c>
      <c r="BA79">
        <v>4.1191651779039535</v>
      </c>
      <c r="BB79">
        <f t="shared" si="1"/>
        <v>94.425456303051902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2.1289487141560928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0.55953245668962626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9.3611778334376977E-2</v>
      </c>
      <c r="AC80">
        <v>0</v>
      </c>
      <c r="AD80">
        <v>0.20922223418910457</v>
      </c>
      <c r="AE80">
        <v>1.1665910294301816</v>
      </c>
      <c r="AF80">
        <v>0.57285013285326647</v>
      </c>
      <c r="AG80">
        <v>1.2375559815278647</v>
      </c>
      <c r="AH80">
        <v>0.41424381152160289</v>
      </c>
      <c r="AI80">
        <v>0</v>
      </c>
      <c r="AJ80">
        <v>0</v>
      </c>
      <c r="AK80">
        <v>1.2595722680025045</v>
      </c>
      <c r="AL80">
        <v>0</v>
      </c>
      <c r="AM80">
        <v>0</v>
      </c>
      <c r="AN80">
        <v>1.0141098935504069E-2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79.025309956167803</v>
      </c>
      <c r="BA80">
        <v>4.0258876017354694</v>
      </c>
      <c r="BB80">
        <f t="shared" si="1"/>
        <v>92.287212918251896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2.1289487141560928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0.55953245668962626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0.20922223418910457</v>
      </c>
      <c r="AE81">
        <v>0.72662162805259856</v>
      </c>
      <c r="AF81">
        <v>0.57285013285326647</v>
      </c>
      <c r="AG81">
        <v>1.2375559815278647</v>
      </c>
      <c r="AH81">
        <v>0</v>
      </c>
      <c r="AI81">
        <v>0</v>
      </c>
      <c r="AJ81">
        <v>0</v>
      </c>
      <c r="AK81">
        <v>1.2595722680025045</v>
      </c>
      <c r="AL81">
        <v>0</v>
      </c>
      <c r="AM81">
        <v>0</v>
      </c>
      <c r="AN81">
        <v>1.0141098935504069E-2</v>
      </c>
      <c r="AO81">
        <v>0</v>
      </c>
      <c r="AP81">
        <v>0</v>
      </c>
      <c r="AQ81">
        <v>2.0067295775412228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78.398538927155073</v>
      </c>
      <c r="BA81">
        <v>3.9600694880891765</v>
      </c>
      <c r="BB81">
        <f t="shared" si="1"/>
        <v>90.778435011651908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2.1289487141560928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0.55953245668962626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0.72662162805259856</v>
      </c>
      <c r="AF82">
        <v>0.57285013285326647</v>
      </c>
      <c r="AG82">
        <v>1.2375559815278647</v>
      </c>
      <c r="AH82">
        <v>0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1.0141098935504069E-2</v>
      </c>
      <c r="AO82">
        <v>0</v>
      </c>
      <c r="AP82">
        <v>0</v>
      </c>
      <c r="AQ82">
        <v>1.5050471751200165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78.398538927155073</v>
      </c>
      <c r="BA82">
        <v>3.9303536742788658</v>
      </c>
      <c r="BB82">
        <f t="shared" si="1"/>
        <v>90.097246188851912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2.1289487141560928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0.55953245668962626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0.36331081402629928</v>
      </c>
      <c r="AF83">
        <v>0.38190008129826752</v>
      </c>
      <c r="AG83">
        <v>1.2375559815278647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1.0141098935504069E-2</v>
      </c>
      <c r="AO83">
        <v>0</v>
      </c>
      <c r="AP83">
        <v>0</v>
      </c>
      <c r="AQ83">
        <v>1.5050471751200165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78.398538927155073</v>
      </c>
      <c r="BA83">
        <v>3.9071855700975675</v>
      </c>
      <c r="BB83">
        <f t="shared" si="1"/>
        <v>89.566153427451908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2.1289487141560928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0.55953245668962626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0.38190008129826752</v>
      </c>
      <c r="AG84">
        <v>1.2375559815278647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1.0141098935504069E-2</v>
      </c>
      <c r="AO84">
        <v>0</v>
      </c>
      <c r="AP84">
        <v>0</v>
      </c>
      <c r="AQ84">
        <v>1.0033648048424129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78.398538927155073</v>
      </c>
      <c r="BA84">
        <v>3.8710288549936642</v>
      </c>
      <c r="BB84">
        <f t="shared" si="1"/>
        <v>88.73731695825191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2.1289487141560928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0.55953245668962626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0.19095005155499892</v>
      </c>
      <c r="AG85">
        <v>1.2375559815278647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1.0141098935504069E-2</v>
      </c>
      <c r="AO85">
        <v>0</v>
      </c>
      <c r="AP85">
        <v>0</v>
      </c>
      <c r="AQ85">
        <v>0.50168240242120643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78.419420788979323</v>
      </c>
      <c r="BA85">
        <v>3.8429496811534376</v>
      </c>
      <c r="BB85">
        <f t="shared" si="1"/>
        <v>88.093645561751899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2.1289487141560928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0.55953245668962626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0.19095005155499892</v>
      </c>
      <c r="AG86">
        <v>1.2375559815278647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1.0141098935504069E-2</v>
      </c>
      <c r="AO86">
        <v>0</v>
      </c>
      <c r="AP86">
        <v>0</v>
      </c>
      <c r="AQ86">
        <v>0.18279925360050095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78.42010123147567</v>
      </c>
      <c r="BA86">
        <v>3.8296488080290763</v>
      </c>
      <c r="BB86">
        <f t="shared" si="1"/>
        <v>87.788743728551907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2.1289487141560928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0.55953245668962626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0.19095005155499892</v>
      </c>
      <c r="AG87">
        <v>1.2375559815278647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1.0141098935504069E-2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78.143046336881653</v>
      </c>
      <c r="BA87">
        <v>3.8104269046345562</v>
      </c>
      <c r="BB87">
        <f t="shared" si="1"/>
        <v>87.348111483751921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2.1289487141560928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0.55953245668962626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0.19095005155499892</v>
      </c>
      <c r="AG88">
        <v>1.2375559815278647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1.0141098935504069E-2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78.143046336881653</v>
      </c>
      <c r="BA88">
        <v>3.8104269046345562</v>
      </c>
      <c r="BB88">
        <f t="shared" si="1"/>
        <v>87.348111483751921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2.1289487141560928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0.55953245668962626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0.19095005155499892</v>
      </c>
      <c r="AG89">
        <v>1.2375559815278647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1.0141098935504069E-2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78.143046336881653</v>
      </c>
      <c r="BA89">
        <v>3.8104269046345562</v>
      </c>
      <c r="BB89">
        <f t="shared" si="1"/>
        <v>87.348111483751921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2.1289487141560928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0.55953245668962626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0.19095005155499892</v>
      </c>
      <c r="AG90">
        <v>1.2375559815278647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1.0141098935504069E-2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78.143046336881653</v>
      </c>
      <c r="BA90">
        <v>3.8104269046345562</v>
      </c>
      <c r="BB90">
        <f t="shared" si="1"/>
        <v>87.348111483751921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0.12523442347461786</v>
      </c>
      <c r="L91">
        <v>2.129000638873253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0.55953245668962626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1.2375559815278647</v>
      </c>
      <c r="AH91">
        <v>0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1.0141098935504069E-2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78.374007514088902</v>
      </c>
      <c r="BA91">
        <v>3.8253180511962253</v>
      </c>
      <c r="BB91">
        <f t="shared" si="1"/>
        <v>87.689467862589282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2.129000638873253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0.55953245668962626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1.2375559815278647</v>
      </c>
      <c r="AH92">
        <v>0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1.0141098935504069E-2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78.48270298476308</v>
      </c>
      <c r="BA92">
        <v>3.8246267229691648</v>
      </c>
      <c r="BB92">
        <f t="shared" si="1"/>
        <v>87.673620238015886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2.129000638873253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0.55953245668962626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1.2375559815278647</v>
      </c>
      <c r="AH93">
        <v>0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1.0141098935504069E-2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78.482718639115006</v>
      </c>
      <c r="BA93">
        <v>3.8246273773210868</v>
      </c>
      <c r="BB93">
        <f t="shared" si="1"/>
        <v>87.673635238015891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2.1289968002649649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0.55953245668962626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1.2375559815278647</v>
      </c>
      <c r="AH94">
        <v>0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1.0141098935504069E-2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78.430537466082228</v>
      </c>
      <c r="BA94">
        <v>3.8224460438344794</v>
      </c>
      <c r="BB94">
        <f t="shared" si="1"/>
        <v>87.623631559861437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2.1289978970145165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0.55953245668962626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1.2375559815278647</v>
      </c>
      <c r="AH95">
        <v>0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1.0141098935504069E-2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78.461910874556438</v>
      </c>
      <c r="BA95">
        <v>3.8237574981528333</v>
      </c>
      <c r="BB95">
        <f t="shared" si="1"/>
        <v>87.653694610766848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2.1289886388032322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0.55953245668962626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1.2375559815278647</v>
      </c>
      <c r="AH96">
        <v>0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1.0141098935504069E-2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78.462534961385927</v>
      </c>
      <c r="BA96">
        <v>3.8237831979890808</v>
      </c>
      <c r="BB96">
        <f t="shared" si="1"/>
        <v>87.654283739548802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2.1289886388032322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0.55953245668962626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1.2375559815278647</v>
      </c>
      <c r="AH97">
        <v>0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1.0141098935504069E-2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78.462534961385927</v>
      </c>
      <c r="BA97">
        <v>3.8237831979890808</v>
      </c>
      <c r="BB97">
        <f t="shared" si="1"/>
        <v>87.654283739548802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2.1289886388032322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0.55953245668962626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1.2375559815278647</v>
      </c>
      <c r="AH98">
        <v>0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1.0141098935504069E-2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78.462534961385927</v>
      </c>
      <c r="BA98">
        <v>3.8237831979890808</v>
      </c>
      <c r="BB98">
        <f t="shared" si="1"/>
        <v>87.654283739548802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3.7831416198396413E-3</v>
      </c>
      <c r="L99">
        <f t="shared" si="2"/>
        <v>5.1113376330694814E-2</v>
      </c>
      <c r="M99">
        <f t="shared" si="2"/>
        <v>5.6607159692408954E-2</v>
      </c>
      <c r="N99">
        <f t="shared" si="2"/>
        <v>5.9862343502587616E-2</v>
      </c>
      <c r="O99">
        <f t="shared" si="2"/>
        <v>6.6621492340320873E-2</v>
      </c>
      <c r="P99">
        <f t="shared" si="2"/>
        <v>0</v>
      </c>
      <c r="Q99">
        <f t="shared" si="2"/>
        <v>9.4403050829474093E-4</v>
      </c>
      <c r="R99">
        <f t="shared" si="2"/>
        <v>1.6230345229329456E-3</v>
      </c>
      <c r="S99">
        <f t="shared" si="2"/>
        <v>1.2682670935907556E-3</v>
      </c>
      <c r="T99">
        <f t="shared" si="2"/>
        <v>1.3428778960551013E-2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5.4231175947088289E-3</v>
      </c>
      <c r="AC99">
        <f t="shared" si="2"/>
        <v>3.492925622260488E-3</v>
      </c>
      <c r="AD99">
        <f t="shared" si="2"/>
        <v>3.0223516203819667E-3</v>
      </c>
      <c r="AE99">
        <f t="shared" si="2"/>
        <v>6.3559410926737657E-3</v>
      </c>
      <c r="AF99">
        <f t="shared" si="2"/>
        <v>7.5616218267324118E-3</v>
      </c>
      <c r="AG99">
        <f t="shared" si="2"/>
        <v>2.9701343556668709E-2</v>
      </c>
      <c r="AH99">
        <f t="shared" si="2"/>
        <v>1.2932489641906693E-2</v>
      </c>
      <c r="AI99">
        <f t="shared" si="2"/>
        <v>1.2730902295971611E-3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1.0424679167971196E-3</v>
      </c>
      <c r="AN99">
        <f t="shared" si="2"/>
        <v>2.3939149290336066E-4</v>
      </c>
      <c r="AO99">
        <f t="shared" si="2"/>
        <v>0</v>
      </c>
      <c r="AP99">
        <f t="shared" si="2"/>
        <v>0</v>
      </c>
      <c r="AQ99">
        <f t="shared" si="2"/>
        <v>1.9904807558025463E-2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1.895870640523899</v>
      </c>
      <c r="BA99">
        <f t="shared" si="2"/>
        <v>9.4982204693016964E-2</v>
      </c>
      <c r="BB99">
        <f t="shared" si="1"/>
        <v>2.1773193429868192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7.492139428094343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0.31317142809434273</v>
      </c>
      <c r="BB3">
        <f>SUM(B3:AZ3)-BA3</f>
        <v>7.1789680000000002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7.492139428094343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0.31317142809434273</v>
      </c>
      <c r="BB4">
        <f t="shared" ref="BB4:BB67" si="0">SUM(B4:AZ4)-BA4</f>
        <v>7.1789680000000002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7.492139428094343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0.31317142809434273</v>
      </c>
      <c r="BB5">
        <f t="shared" si="0"/>
        <v>7.1789680000000002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7.492139428094343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0.31317142809434273</v>
      </c>
      <c r="BB6">
        <f t="shared" si="0"/>
        <v>7.1789680000000002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7.492139428094343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0.31317142809434273</v>
      </c>
      <c r="BB7">
        <f t="shared" si="0"/>
        <v>7.1789680000000002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7.492139428094343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0.31317142809434273</v>
      </c>
      <c r="BB8">
        <f t="shared" si="0"/>
        <v>7.1789680000000002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7.492139428094343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0.31317142809434273</v>
      </c>
      <c r="BB9">
        <f t="shared" si="0"/>
        <v>7.1789680000000002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7.492139428094343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0.31317142809434273</v>
      </c>
      <c r="BB10">
        <f t="shared" si="0"/>
        <v>7.1789680000000002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7.492139428094343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0.31317142809434273</v>
      </c>
      <c r="BB11">
        <f t="shared" si="0"/>
        <v>7.1789680000000002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7.492139428094343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0.31317142809434273</v>
      </c>
      <c r="BB12">
        <f t="shared" si="0"/>
        <v>7.1789680000000002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7.492139428094343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0.31317142809434273</v>
      </c>
      <c r="BB13">
        <f t="shared" si="0"/>
        <v>7.1789680000000002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7.492139428094343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0.31317142809434273</v>
      </c>
      <c r="BB14">
        <f t="shared" si="0"/>
        <v>7.1789680000000002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7.492139428094343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0.31317142809434273</v>
      </c>
      <c r="BB15">
        <f t="shared" si="0"/>
        <v>7.1789680000000002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7.492139428094343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0.31317142809434273</v>
      </c>
      <c r="BB16">
        <f t="shared" si="0"/>
        <v>7.1789680000000002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7.492139428094343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0.31317142809434273</v>
      </c>
      <c r="BB17">
        <f t="shared" si="0"/>
        <v>7.1789680000000002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7.492139428094343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0.31317142809434273</v>
      </c>
      <c r="BB18">
        <f t="shared" si="0"/>
        <v>7.1789680000000002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7.492139428094343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0.31317142809434273</v>
      </c>
      <c r="BB19">
        <f t="shared" si="0"/>
        <v>7.1789680000000002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7.492139428094343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0.31317142809434273</v>
      </c>
      <c r="BB20">
        <f t="shared" si="0"/>
        <v>7.1789680000000002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7.492139428094343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0.31317142809434273</v>
      </c>
      <c r="BB21">
        <f t="shared" si="0"/>
        <v>7.1789680000000002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7.492139428094343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0.31317142809434273</v>
      </c>
      <c r="BB22">
        <f t="shared" si="0"/>
        <v>7.1789680000000002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7.492139428094343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0.31317142809434273</v>
      </c>
      <c r="BB23">
        <f t="shared" si="0"/>
        <v>7.1789680000000002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7.492139428094343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0.31317142809434273</v>
      </c>
      <c r="BB24">
        <f t="shared" si="0"/>
        <v>7.1789680000000002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7.492139428094343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0.31317142809434273</v>
      </c>
      <c r="BB25">
        <f t="shared" si="0"/>
        <v>7.1789680000000002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7.492139428094343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0.31317142809434273</v>
      </c>
      <c r="BB26">
        <f t="shared" si="0"/>
        <v>7.1789680000000002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7.492139428094343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0.31317142809434273</v>
      </c>
      <c r="BB27">
        <f t="shared" si="0"/>
        <v>7.1789680000000002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7.492139428094343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0.31317142809434273</v>
      </c>
      <c r="BB28">
        <f t="shared" si="0"/>
        <v>7.1789680000000002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7.492139428094343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0.31317142809434273</v>
      </c>
      <c r="BB29">
        <f t="shared" si="0"/>
        <v>7.1789680000000002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7.492139428094343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0.31317142809434273</v>
      </c>
      <c r="BB30">
        <f t="shared" si="0"/>
        <v>7.1789680000000002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7.492139428094343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0.31317142809434273</v>
      </c>
      <c r="BB31">
        <f t="shared" si="0"/>
        <v>7.1789680000000002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7.492139428094343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0.31317142809434273</v>
      </c>
      <c r="BB32">
        <f t="shared" si="0"/>
        <v>7.1789680000000002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7.492139428094343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0.31317142809434273</v>
      </c>
      <c r="BB33">
        <f t="shared" si="0"/>
        <v>7.1789680000000002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7.492139428094343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0.31317142809434273</v>
      </c>
      <c r="BB34">
        <f t="shared" si="0"/>
        <v>7.1789680000000002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7.492139428094343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0.31317142809434273</v>
      </c>
      <c r="BB35">
        <f t="shared" si="0"/>
        <v>7.1789680000000002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7.492139428094343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0.31317142809434273</v>
      </c>
      <c r="BB36">
        <f t="shared" si="0"/>
        <v>7.1789680000000002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7.492139428094343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0.31317142809434273</v>
      </c>
      <c r="BB37">
        <f t="shared" si="0"/>
        <v>7.1789680000000002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7.492139428094343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0.31317142809434273</v>
      </c>
      <c r="BB38">
        <f t="shared" si="0"/>
        <v>7.1789680000000002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7.492139428094343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0.31317142809434273</v>
      </c>
      <c r="BB39">
        <f t="shared" si="0"/>
        <v>7.1789680000000002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7.492139428094343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0.31317142809434273</v>
      </c>
      <c r="BB40">
        <f t="shared" si="0"/>
        <v>7.1789680000000002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7.492139428094343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0.31317142809434273</v>
      </c>
      <c r="BB41">
        <f t="shared" si="0"/>
        <v>7.1789680000000002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7.492139428094343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0.31317142809434273</v>
      </c>
      <c r="BB42">
        <f t="shared" si="0"/>
        <v>7.1789680000000002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7.492139428094343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0.31317142809434273</v>
      </c>
      <c r="BB43">
        <f t="shared" si="0"/>
        <v>7.1789680000000002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7.492139428094343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0.31317142809434273</v>
      </c>
      <c r="BB44">
        <f t="shared" si="0"/>
        <v>7.1789680000000002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7.492139428094343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0.31317142809434273</v>
      </c>
      <c r="BB45">
        <f t="shared" si="0"/>
        <v>7.1789680000000002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7.492139428094343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0.31317142809434273</v>
      </c>
      <c r="BB46">
        <f t="shared" si="0"/>
        <v>7.1789680000000002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7.492139428094343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0.31317142809434273</v>
      </c>
      <c r="BB47">
        <f t="shared" si="0"/>
        <v>7.1789680000000002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7.492139428094343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0.31317142809434273</v>
      </c>
      <c r="BB48">
        <f t="shared" si="0"/>
        <v>7.1789680000000002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7.492139428094343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0.31317142809434273</v>
      </c>
      <c r="BB49">
        <f t="shared" si="0"/>
        <v>7.1789680000000002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7.492139428094343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0.31317142809434273</v>
      </c>
      <c r="BB50">
        <f t="shared" si="0"/>
        <v>7.1789680000000002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7.492139428094343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0.31317142809434273</v>
      </c>
      <c r="BB51">
        <f t="shared" si="0"/>
        <v>7.1789680000000002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7.492139428094343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0.31317142809434273</v>
      </c>
      <c r="BB52">
        <f t="shared" si="0"/>
        <v>7.1789680000000002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7.492139428094343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0.31317142809434273</v>
      </c>
      <c r="BB53">
        <f t="shared" si="0"/>
        <v>7.1789680000000002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7.492139428094343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0.31317142809434273</v>
      </c>
      <c r="BB54">
        <f t="shared" si="0"/>
        <v>7.1789680000000002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7.492139428094343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0.31317142809434273</v>
      </c>
      <c r="BB55">
        <f t="shared" si="0"/>
        <v>7.1789680000000002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7.492139428094343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0.31317142809434273</v>
      </c>
      <c r="BB56">
        <f t="shared" si="0"/>
        <v>7.1789680000000002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7.492139428094343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0.31317142809434273</v>
      </c>
      <c r="BB57">
        <f t="shared" si="0"/>
        <v>7.1789680000000002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7.492139428094343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0.31317142809434273</v>
      </c>
      <c r="BB58">
        <f t="shared" si="0"/>
        <v>7.1789680000000002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7.492139428094343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0.31317142809434273</v>
      </c>
      <c r="BB59">
        <f t="shared" si="0"/>
        <v>7.1789680000000002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7.492139428094343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0.31317142809434273</v>
      </c>
      <c r="BB60">
        <f t="shared" si="0"/>
        <v>7.1789680000000002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7.492139428094343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0.31317142809434273</v>
      </c>
      <c r="BB61">
        <f t="shared" si="0"/>
        <v>7.1789680000000002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7.492139428094343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0.31317142809434273</v>
      </c>
      <c r="BB62">
        <f t="shared" si="0"/>
        <v>7.1789680000000002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7.492139428094343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0.31317142809434273</v>
      </c>
      <c r="BB63">
        <f t="shared" si="0"/>
        <v>7.1789680000000002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7.492139428094343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0.31317142809434273</v>
      </c>
      <c r="BB64">
        <f t="shared" si="0"/>
        <v>7.1789680000000002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7.492139428094343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0.31317142809434273</v>
      </c>
      <c r="BB65">
        <f t="shared" si="0"/>
        <v>7.1789680000000002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7.492139428094343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0.31317142809434273</v>
      </c>
      <c r="BB66">
        <f t="shared" si="0"/>
        <v>7.1789680000000002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7.492139428094343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0.31317142809434273</v>
      </c>
      <c r="BB67">
        <f t="shared" si="0"/>
        <v>7.1789680000000002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7.492139428094343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0.31317142809434273</v>
      </c>
      <c r="BB68">
        <f t="shared" ref="BB68:BB99" si="1">SUM(B68:AZ68)-BA68</f>
        <v>7.1789680000000002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7.492139428094343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0.31317142809434273</v>
      </c>
      <c r="BB69">
        <f t="shared" si="1"/>
        <v>7.1789680000000002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7.492139428094343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0.31317142809434273</v>
      </c>
      <c r="BB70">
        <f t="shared" si="1"/>
        <v>7.1789680000000002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7.492139428094343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0.31317142809434273</v>
      </c>
      <c r="BB71">
        <f t="shared" si="1"/>
        <v>7.1789680000000002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7.492139428094343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0.31317142809434273</v>
      </c>
      <c r="BB72">
        <f t="shared" si="1"/>
        <v>7.1789680000000002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7.492139428094343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0.31317142809434273</v>
      </c>
      <c r="BB73">
        <f t="shared" si="1"/>
        <v>7.1789680000000002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7.492139428094343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0.31317142809434273</v>
      </c>
      <c r="BB74">
        <f t="shared" si="1"/>
        <v>7.1789680000000002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7.492139428094343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0.31317142809434273</v>
      </c>
      <c r="BB75">
        <f t="shared" si="1"/>
        <v>7.1789680000000002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7.492139428094343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0.31317142809434273</v>
      </c>
      <c r="BB76">
        <f t="shared" si="1"/>
        <v>7.1789680000000002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7.492139428094343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0.31317142809434273</v>
      </c>
      <c r="BB77">
        <f t="shared" si="1"/>
        <v>7.1789680000000002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7.492139428094343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0.31317142809434273</v>
      </c>
      <c r="BB78">
        <f t="shared" si="1"/>
        <v>7.1789680000000002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7.492139428094343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0.31317142809434273</v>
      </c>
      <c r="BB79">
        <f t="shared" si="1"/>
        <v>7.1789680000000002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7.492139428094343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0.31317142809434273</v>
      </c>
      <c r="BB80">
        <f t="shared" si="1"/>
        <v>7.1789680000000002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7.492139428094343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0.31317142809434273</v>
      </c>
      <c r="BB81">
        <f t="shared" si="1"/>
        <v>7.1789680000000002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7.492139428094343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0.31317142809434273</v>
      </c>
      <c r="BB82">
        <f t="shared" si="1"/>
        <v>7.1789680000000002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7.492139428094343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0.31317142809434273</v>
      </c>
      <c r="BB83">
        <f t="shared" si="1"/>
        <v>7.1789680000000002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7.492139428094343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0.31317142809434273</v>
      </c>
      <c r="BB84">
        <f t="shared" si="1"/>
        <v>7.1789680000000002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7.492139428094343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0.31317142809434273</v>
      </c>
      <c r="BB85">
        <f t="shared" si="1"/>
        <v>7.1789680000000002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7.492139428094343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0.31317142809434273</v>
      </c>
      <c r="BB86">
        <f t="shared" si="1"/>
        <v>7.1789680000000002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7.492139428094343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0.31317142809434273</v>
      </c>
      <c r="BB87">
        <f t="shared" si="1"/>
        <v>7.1789680000000002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7.492139428094343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0.31317142809434273</v>
      </c>
      <c r="BB88">
        <f t="shared" si="1"/>
        <v>7.1789680000000002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7.492139428094343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0.31317142809434273</v>
      </c>
      <c r="BB89">
        <f t="shared" si="1"/>
        <v>7.1789680000000002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7.492139428094343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0.31317142809434273</v>
      </c>
      <c r="BB90">
        <f t="shared" si="1"/>
        <v>7.1789680000000002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7.492139428094343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0.31317142809434273</v>
      </c>
      <c r="BB91">
        <f t="shared" si="1"/>
        <v>7.1789680000000002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7.492139428094343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0.31317142809434273</v>
      </c>
      <c r="BB92">
        <f t="shared" si="1"/>
        <v>7.1789680000000002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7.492139428094343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0.31317142809434273</v>
      </c>
      <c r="BB93">
        <f t="shared" si="1"/>
        <v>7.1789680000000002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7.492139428094343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0.31317142809434273</v>
      </c>
      <c r="BB94">
        <f t="shared" si="1"/>
        <v>7.1789680000000002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7.492139428094343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0.31317142809434273</v>
      </c>
      <c r="BB95">
        <f t="shared" si="1"/>
        <v>7.1789680000000002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7.492139428094343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0.31317142809434273</v>
      </c>
      <c r="BB96">
        <f t="shared" si="1"/>
        <v>7.1789680000000002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7.492139428094343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0.31317142809434273</v>
      </c>
      <c r="BB97">
        <f t="shared" si="1"/>
        <v>7.1789680000000002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7.492139428094343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0.31317142809434273</v>
      </c>
      <c r="BB98">
        <f t="shared" si="1"/>
        <v>7.1789680000000002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0.17981134627426407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7.5161142742642259E-3</v>
      </c>
      <c r="BB99">
        <f t="shared" si="1"/>
        <v>0.17229523199999985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258.49</v>
      </c>
      <c r="L3" s="206">
        <v>0.97</v>
      </c>
      <c r="M3" s="206">
        <v>60.1</v>
      </c>
      <c r="N3" s="206">
        <v>49.06</v>
      </c>
      <c r="O3" s="206">
        <v>69.23</v>
      </c>
      <c r="P3" s="206">
        <v>22.16</v>
      </c>
      <c r="Q3" s="206">
        <v>3.2</v>
      </c>
      <c r="R3" s="206">
        <v>9.77</v>
      </c>
      <c r="S3" s="206">
        <v>1.77</v>
      </c>
      <c r="T3" s="206">
        <v>0</v>
      </c>
      <c r="U3" s="206">
        <v>49.55</v>
      </c>
      <c r="V3" s="206">
        <v>0.87</v>
      </c>
      <c r="W3" s="206">
        <v>9.61</v>
      </c>
      <c r="X3" s="206">
        <v>43.19</v>
      </c>
      <c r="Y3" s="206">
        <v>0</v>
      </c>
      <c r="Z3" s="206">
        <v>112.87</v>
      </c>
      <c r="AA3" s="206">
        <v>14.36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258.49</v>
      </c>
      <c r="L4" s="206">
        <v>0.97</v>
      </c>
      <c r="M4" s="206">
        <v>60.1</v>
      </c>
      <c r="N4" s="206">
        <v>49.06</v>
      </c>
      <c r="O4" s="206">
        <v>69.23</v>
      </c>
      <c r="P4" s="206">
        <v>22.16</v>
      </c>
      <c r="Q4" s="206">
        <v>3.2</v>
      </c>
      <c r="R4" s="206">
        <v>4.1900000000000004</v>
      </c>
      <c r="S4" s="206">
        <v>1.77</v>
      </c>
      <c r="T4" s="206">
        <v>0</v>
      </c>
      <c r="U4" s="206">
        <v>49.55</v>
      </c>
      <c r="V4" s="206">
        <v>0</v>
      </c>
      <c r="W4" s="206">
        <v>5</v>
      </c>
      <c r="X4" s="206">
        <v>38.29</v>
      </c>
      <c r="Y4" s="206">
        <v>0</v>
      </c>
      <c r="Z4" s="206">
        <v>112.87</v>
      </c>
      <c r="AA4" s="206">
        <v>14.36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258.49</v>
      </c>
      <c r="L5" s="206">
        <v>0.97</v>
      </c>
      <c r="M5" s="206">
        <v>60.1</v>
      </c>
      <c r="N5" s="206">
        <v>49.06</v>
      </c>
      <c r="O5" s="206">
        <v>69.23</v>
      </c>
      <c r="P5" s="206">
        <v>22.16</v>
      </c>
      <c r="Q5" s="206">
        <v>3.29</v>
      </c>
      <c r="R5" s="206">
        <v>0</v>
      </c>
      <c r="S5" s="206">
        <v>3.48</v>
      </c>
      <c r="T5" s="206">
        <v>0</v>
      </c>
      <c r="U5" s="206">
        <v>49.55</v>
      </c>
      <c r="V5" s="206">
        <v>0</v>
      </c>
      <c r="W5" s="206">
        <v>5</v>
      </c>
      <c r="X5" s="206">
        <v>14.36</v>
      </c>
      <c r="Y5" s="206">
        <v>0</v>
      </c>
      <c r="Z5" s="206">
        <v>110.7</v>
      </c>
      <c r="AA5" s="206">
        <v>14.36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0.97</v>
      </c>
      <c r="M6" s="206">
        <v>60.1</v>
      </c>
      <c r="N6" s="206">
        <v>49.06</v>
      </c>
      <c r="O6" s="206">
        <v>69.23</v>
      </c>
      <c r="P6" s="206">
        <v>22.16</v>
      </c>
      <c r="Q6" s="206">
        <v>4.68</v>
      </c>
      <c r="R6" s="206">
        <v>0.36</v>
      </c>
      <c r="S6" s="206">
        <v>5.08</v>
      </c>
      <c r="T6" s="206">
        <v>0</v>
      </c>
      <c r="U6" s="206">
        <v>49.55</v>
      </c>
      <c r="V6" s="206">
        <v>0</v>
      </c>
      <c r="W6" s="206">
        <v>5</v>
      </c>
      <c r="X6" s="206">
        <v>14.36</v>
      </c>
      <c r="Y6" s="206">
        <v>0</v>
      </c>
      <c r="Z6" s="206">
        <v>110.7</v>
      </c>
      <c r="AA6" s="206">
        <v>14.36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0.97</v>
      </c>
      <c r="M7" s="206">
        <v>60.1</v>
      </c>
      <c r="N7" s="206">
        <v>49.06</v>
      </c>
      <c r="O7" s="206">
        <v>69.23</v>
      </c>
      <c r="P7" s="206">
        <v>22.16</v>
      </c>
      <c r="Q7" s="206">
        <v>4.71</v>
      </c>
      <c r="R7" s="206">
        <v>0.96</v>
      </c>
      <c r="S7" s="206">
        <v>5.12</v>
      </c>
      <c r="T7" s="206">
        <v>0</v>
      </c>
      <c r="U7" s="206">
        <v>49.55</v>
      </c>
      <c r="V7" s="206">
        <v>0</v>
      </c>
      <c r="W7" s="206">
        <v>5</v>
      </c>
      <c r="X7" s="206">
        <v>14.36</v>
      </c>
      <c r="Y7" s="206">
        <v>0</v>
      </c>
      <c r="Z7" s="206">
        <v>57.44</v>
      </c>
      <c r="AA7" s="206">
        <v>14.36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0.97</v>
      </c>
      <c r="M8" s="206">
        <v>60.1</v>
      </c>
      <c r="N8" s="206">
        <v>49.06</v>
      </c>
      <c r="O8" s="206">
        <v>69.23</v>
      </c>
      <c r="P8" s="206">
        <v>22.16</v>
      </c>
      <c r="Q8" s="206">
        <v>4.71</v>
      </c>
      <c r="R8" s="206">
        <v>0.96</v>
      </c>
      <c r="S8" s="206">
        <v>5.12</v>
      </c>
      <c r="T8" s="206">
        <v>0</v>
      </c>
      <c r="U8" s="206">
        <v>49.55</v>
      </c>
      <c r="V8" s="206">
        <v>0</v>
      </c>
      <c r="W8" s="206">
        <v>5</v>
      </c>
      <c r="X8" s="206">
        <v>14.36</v>
      </c>
      <c r="Y8" s="206">
        <v>0</v>
      </c>
      <c r="Z8" s="206">
        <v>57.44</v>
      </c>
      <c r="AA8" s="206">
        <v>14.36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0.97</v>
      </c>
      <c r="M9" s="206">
        <v>60.1</v>
      </c>
      <c r="N9" s="206">
        <v>49.06</v>
      </c>
      <c r="O9" s="206">
        <v>69.23</v>
      </c>
      <c r="P9" s="206">
        <v>22.16</v>
      </c>
      <c r="Q9" s="206">
        <v>4.71</v>
      </c>
      <c r="R9" s="206">
        <v>5.79</v>
      </c>
      <c r="S9" s="206">
        <v>5.12</v>
      </c>
      <c r="T9" s="206">
        <v>0</v>
      </c>
      <c r="U9" s="206">
        <v>49.55</v>
      </c>
      <c r="V9" s="206">
        <v>0</v>
      </c>
      <c r="W9" s="206">
        <v>5</v>
      </c>
      <c r="X9" s="206">
        <v>14.36</v>
      </c>
      <c r="Y9" s="206">
        <v>0</v>
      </c>
      <c r="Z9" s="206">
        <v>57.44</v>
      </c>
      <c r="AA9" s="206">
        <v>14.36</v>
      </c>
      <c r="AB9" s="206">
        <v>0</v>
      </c>
      <c r="AC9" s="206">
        <v>14.29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0.97</v>
      </c>
      <c r="M10" s="206">
        <v>60.1</v>
      </c>
      <c r="N10" s="206">
        <v>49.06</v>
      </c>
      <c r="O10" s="206">
        <v>69.23</v>
      </c>
      <c r="P10" s="206">
        <v>22.16</v>
      </c>
      <c r="Q10" s="206">
        <v>4.71</v>
      </c>
      <c r="R10" s="206">
        <v>5.79</v>
      </c>
      <c r="S10" s="206">
        <v>5.12</v>
      </c>
      <c r="T10" s="206">
        <v>0</v>
      </c>
      <c r="U10" s="206">
        <v>49.55</v>
      </c>
      <c r="V10" s="206">
        <v>0</v>
      </c>
      <c r="W10" s="206">
        <v>5</v>
      </c>
      <c r="X10" s="206">
        <v>14.36</v>
      </c>
      <c r="Y10" s="206">
        <v>0</v>
      </c>
      <c r="Z10" s="206">
        <v>57.44</v>
      </c>
      <c r="AA10" s="206">
        <v>14.36</v>
      </c>
      <c r="AB10" s="206">
        <v>0</v>
      </c>
      <c r="AC10" s="206">
        <v>14.29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0.97</v>
      </c>
      <c r="M11" s="206">
        <v>60.1</v>
      </c>
      <c r="N11" s="206">
        <v>49.06</v>
      </c>
      <c r="O11" s="206">
        <v>69.23</v>
      </c>
      <c r="P11" s="206">
        <v>22.16</v>
      </c>
      <c r="Q11" s="206">
        <v>4.71</v>
      </c>
      <c r="R11" s="206">
        <v>8.1999999999999993</v>
      </c>
      <c r="S11" s="206">
        <v>5.12</v>
      </c>
      <c r="T11" s="206">
        <v>0</v>
      </c>
      <c r="U11" s="206">
        <v>49.55</v>
      </c>
      <c r="V11" s="206">
        <v>0</v>
      </c>
      <c r="W11" s="206">
        <v>4.97</v>
      </c>
      <c r="X11" s="206">
        <v>14.36</v>
      </c>
      <c r="Y11" s="206">
        <v>0</v>
      </c>
      <c r="Z11" s="206">
        <v>54.99</v>
      </c>
      <c r="AA11" s="206">
        <v>14.36</v>
      </c>
      <c r="AB11" s="206">
        <v>0</v>
      </c>
      <c r="AC11" s="206">
        <v>14.29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0.97</v>
      </c>
      <c r="M12" s="206">
        <v>60.1</v>
      </c>
      <c r="N12" s="206">
        <v>49.06</v>
      </c>
      <c r="O12" s="206">
        <v>69.23</v>
      </c>
      <c r="P12" s="206">
        <v>22.16</v>
      </c>
      <c r="Q12" s="206">
        <v>4.71</v>
      </c>
      <c r="R12" s="206">
        <v>8.1999999999999993</v>
      </c>
      <c r="S12" s="206">
        <v>5.12</v>
      </c>
      <c r="T12" s="206">
        <v>0</v>
      </c>
      <c r="U12" s="206">
        <v>49.55</v>
      </c>
      <c r="V12" s="206">
        <v>0</v>
      </c>
      <c r="W12" s="206">
        <v>4.97</v>
      </c>
      <c r="X12" s="206">
        <v>14.36</v>
      </c>
      <c r="Y12" s="206">
        <v>0</v>
      </c>
      <c r="Z12" s="206">
        <v>54.99</v>
      </c>
      <c r="AA12" s="206">
        <v>14.36</v>
      </c>
      <c r="AB12" s="206">
        <v>0</v>
      </c>
      <c r="AC12" s="206">
        <v>14.29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0.97</v>
      </c>
      <c r="M13" s="206">
        <v>60.1</v>
      </c>
      <c r="N13" s="206">
        <v>49.06</v>
      </c>
      <c r="O13" s="206">
        <v>69.23</v>
      </c>
      <c r="P13" s="206">
        <v>22.16</v>
      </c>
      <c r="Q13" s="206">
        <v>4.82</v>
      </c>
      <c r="R13" s="206">
        <v>8.1999999999999993</v>
      </c>
      <c r="S13" s="206">
        <v>5.43</v>
      </c>
      <c r="T13" s="206">
        <v>0</v>
      </c>
      <c r="U13" s="206">
        <v>49.55</v>
      </c>
      <c r="V13" s="206">
        <v>0</v>
      </c>
      <c r="W13" s="206">
        <v>4.97</v>
      </c>
      <c r="X13" s="206">
        <v>14.36</v>
      </c>
      <c r="Y13" s="206">
        <v>0</v>
      </c>
      <c r="Z13" s="206">
        <v>54.99</v>
      </c>
      <c r="AA13" s="206">
        <v>14.36</v>
      </c>
      <c r="AB13" s="206">
        <v>0</v>
      </c>
      <c r="AC13" s="206">
        <v>14.29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0.97</v>
      </c>
      <c r="M14" s="206">
        <v>60.1</v>
      </c>
      <c r="N14" s="206">
        <v>49.06</v>
      </c>
      <c r="O14" s="206">
        <v>69.23</v>
      </c>
      <c r="P14" s="206">
        <v>22.16</v>
      </c>
      <c r="Q14" s="206">
        <v>4.82</v>
      </c>
      <c r="R14" s="206">
        <v>8.1999999999999993</v>
      </c>
      <c r="S14" s="206">
        <v>5.43</v>
      </c>
      <c r="T14" s="206">
        <v>0</v>
      </c>
      <c r="U14" s="206">
        <v>49.55</v>
      </c>
      <c r="V14" s="206">
        <v>0</v>
      </c>
      <c r="W14" s="206">
        <v>4.97</v>
      </c>
      <c r="X14" s="206">
        <v>14.36</v>
      </c>
      <c r="Y14" s="206">
        <v>0</v>
      </c>
      <c r="Z14" s="206">
        <v>54.99</v>
      </c>
      <c r="AA14" s="206">
        <v>14.36</v>
      </c>
      <c r="AB14" s="206">
        <v>0</v>
      </c>
      <c r="AC14" s="206">
        <v>14.29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0.94</v>
      </c>
      <c r="M15" s="206">
        <v>60.1</v>
      </c>
      <c r="N15" s="206">
        <v>49.06</v>
      </c>
      <c r="O15" s="206">
        <v>69.23</v>
      </c>
      <c r="P15" s="206">
        <v>22.16</v>
      </c>
      <c r="Q15" s="206">
        <v>4.82</v>
      </c>
      <c r="R15" s="206">
        <v>8.1999999999999993</v>
      </c>
      <c r="S15" s="206">
        <v>5.43</v>
      </c>
      <c r="T15" s="206">
        <v>0</v>
      </c>
      <c r="U15" s="206">
        <v>49.55</v>
      </c>
      <c r="V15" s="206">
        <v>0</v>
      </c>
      <c r="W15" s="206">
        <v>4.79</v>
      </c>
      <c r="X15" s="206">
        <v>13.75</v>
      </c>
      <c r="Y15" s="206">
        <v>0</v>
      </c>
      <c r="Z15" s="206">
        <v>53.52</v>
      </c>
      <c r="AA15" s="206">
        <v>14.02</v>
      </c>
      <c r="AB15" s="206">
        <v>0</v>
      </c>
      <c r="AC15" s="206">
        <v>14.29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0.94</v>
      </c>
      <c r="M16" s="206">
        <v>60.1</v>
      </c>
      <c r="N16" s="206">
        <v>49.06</v>
      </c>
      <c r="O16" s="206">
        <v>69.23</v>
      </c>
      <c r="P16" s="206">
        <v>22.16</v>
      </c>
      <c r="Q16" s="206">
        <v>4.82</v>
      </c>
      <c r="R16" s="206">
        <v>8.1999999999999993</v>
      </c>
      <c r="S16" s="206">
        <v>5.43</v>
      </c>
      <c r="T16" s="206">
        <v>0</v>
      </c>
      <c r="U16" s="206">
        <v>49.55</v>
      </c>
      <c r="V16" s="206">
        <v>0</v>
      </c>
      <c r="W16" s="206">
        <v>4.79</v>
      </c>
      <c r="X16" s="206">
        <v>13.75</v>
      </c>
      <c r="Y16" s="206">
        <v>0</v>
      </c>
      <c r="Z16" s="206">
        <v>53.52</v>
      </c>
      <c r="AA16" s="206">
        <v>14.02</v>
      </c>
      <c r="AB16" s="206">
        <v>0</v>
      </c>
      <c r="AC16" s="206">
        <v>14.29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266.43</v>
      </c>
      <c r="L17" s="206">
        <v>0.94</v>
      </c>
      <c r="M17" s="206">
        <v>60.1</v>
      </c>
      <c r="N17" s="206">
        <v>49.06</v>
      </c>
      <c r="O17" s="206">
        <v>69.23</v>
      </c>
      <c r="P17" s="206">
        <v>22.16</v>
      </c>
      <c r="Q17" s="206">
        <v>4.82</v>
      </c>
      <c r="R17" s="206">
        <v>5.79</v>
      </c>
      <c r="S17" s="206">
        <v>5.43</v>
      </c>
      <c r="T17" s="206">
        <v>0</v>
      </c>
      <c r="U17" s="206">
        <v>49.55</v>
      </c>
      <c r="V17" s="206">
        <v>0</v>
      </c>
      <c r="W17" s="206">
        <v>4.79</v>
      </c>
      <c r="X17" s="206">
        <v>36.33</v>
      </c>
      <c r="Y17" s="206">
        <v>0</v>
      </c>
      <c r="Z17" s="206">
        <v>112.87</v>
      </c>
      <c r="AA17" s="206">
        <v>13.75</v>
      </c>
      <c r="AB17" s="206">
        <v>0</v>
      </c>
      <c r="AC17" s="206">
        <v>14.29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266.45999999999998</v>
      </c>
      <c r="L18" s="206">
        <v>0.94</v>
      </c>
      <c r="M18" s="206">
        <v>60.1</v>
      </c>
      <c r="N18" s="206">
        <v>49.06</v>
      </c>
      <c r="O18" s="206">
        <v>69.23</v>
      </c>
      <c r="P18" s="206">
        <v>22.16</v>
      </c>
      <c r="Q18" s="206">
        <v>4.82</v>
      </c>
      <c r="R18" s="206">
        <v>5.79</v>
      </c>
      <c r="S18" s="206">
        <v>5.43</v>
      </c>
      <c r="T18" s="206">
        <v>0</v>
      </c>
      <c r="U18" s="206">
        <v>49.55</v>
      </c>
      <c r="V18" s="206">
        <v>0</v>
      </c>
      <c r="W18" s="206">
        <v>4.79</v>
      </c>
      <c r="X18" s="206">
        <v>41.35</v>
      </c>
      <c r="Y18" s="206">
        <v>0</v>
      </c>
      <c r="Z18" s="206">
        <v>112.87</v>
      </c>
      <c r="AA18" s="206">
        <v>13.75</v>
      </c>
      <c r="AB18" s="206">
        <v>0</v>
      </c>
      <c r="AC18" s="206">
        <v>14.29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266.43</v>
      </c>
      <c r="L19" s="206">
        <v>0.94</v>
      </c>
      <c r="M19" s="206">
        <v>60.1</v>
      </c>
      <c r="N19" s="206">
        <v>49.06</v>
      </c>
      <c r="O19" s="206">
        <v>69.23</v>
      </c>
      <c r="P19" s="206">
        <v>22.16</v>
      </c>
      <c r="Q19" s="206">
        <v>4.82</v>
      </c>
      <c r="R19" s="206">
        <v>5.79</v>
      </c>
      <c r="S19" s="206">
        <v>5.43</v>
      </c>
      <c r="T19" s="206">
        <v>0</v>
      </c>
      <c r="U19" s="206">
        <v>49.55</v>
      </c>
      <c r="V19" s="206">
        <v>0</v>
      </c>
      <c r="W19" s="206">
        <v>4.79</v>
      </c>
      <c r="X19" s="206">
        <v>41.35</v>
      </c>
      <c r="Y19" s="206">
        <v>0</v>
      </c>
      <c r="Z19" s="206">
        <v>112.87</v>
      </c>
      <c r="AA19" s="206">
        <v>13.75</v>
      </c>
      <c r="AB19" s="206">
        <v>0</v>
      </c>
      <c r="AC19" s="206">
        <v>14.29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266.45999999999998</v>
      </c>
      <c r="L20" s="206">
        <v>0.94</v>
      </c>
      <c r="M20" s="206">
        <v>60.1</v>
      </c>
      <c r="N20" s="206">
        <v>49.06</v>
      </c>
      <c r="O20" s="206">
        <v>69.23</v>
      </c>
      <c r="P20" s="206">
        <v>22.16</v>
      </c>
      <c r="Q20" s="206">
        <v>4.82</v>
      </c>
      <c r="R20" s="206">
        <v>5.79</v>
      </c>
      <c r="S20" s="206">
        <v>5.43</v>
      </c>
      <c r="T20" s="206">
        <v>0</v>
      </c>
      <c r="U20" s="206">
        <v>49.55</v>
      </c>
      <c r="V20" s="206">
        <v>0</v>
      </c>
      <c r="W20" s="206">
        <v>4.79</v>
      </c>
      <c r="X20" s="206">
        <v>41.35</v>
      </c>
      <c r="Y20" s="206">
        <v>0</v>
      </c>
      <c r="Z20" s="206">
        <v>112.87</v>
      </c>
      <c r="AA20" s="206">
        <v>13.75</v>
      </c>
      <c r="AB20" s="206">
        <v>0</v>
      </c>
      <c r="AC20" s="206">
        <v>14.29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266.43</v>
      </c>
      <c r="L21" s="206">
        <v>0.92</v>
      </c>
      <c r="M21" s="206">
        <v>60.1</v>
      </c>
      <c r="N21" s="206">
        <v>49.06</v>
      </c>
      <c r="O21" s="206">
        <v>69.23</v>
      </c>
      <c r="P21" s="206">
        <v>22.16</v>
      </c>
      <c r="Q21" s="206">
        <v>4.71</v>
      </c>
      <c r="R21" s="206">
        <v>0.96</v>
      </c>
      <c r="S21" s="206">
        <v>5.12</v>
      </c>
      <c r="T21" s="206">
        <v>0</v>
      </c>
      <c r="U21" s="206">
        <v>49.55</v>
      </c>
      <c r="V21" s="206">
        <v>0</v>
      </c>
      <c r="W21" s="206">
        <v>4.79</v>
      </c>
      <c r="X21" s="206">
        <v>41.35</v>
      </c>
      <c r="Y21" s="206">
        <v>0</v>
      </c>
      <c r="Z21" s="206">
        <v>112.87</v>
      </c>
      <c r="AA21" s="206">
        <v>13.75</v>
      </c>
      <c r="AB21" s="206">
        <v>0</v>
      </c>
      <c r="AC21" s="206">
        <v>14.29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266.45999999999998</v>
      </c>
      <c r="L22" s="206">
        <v>0.92</v>
      </c>
      <c r="M22" s="206">
        <v>60.1</v>
      </c>
      <c r="N22" s="206">
        <v>49.06</v>
      </c>
      <c r="O22" s="206">
        <v>69.23</v>
      </c>
      <c r="P22" s="206">
        <v>22.16</v>
      </c>
      <c r="Q22" s="206">
        <v>4.71</v>
      </c>
      <c r="R22" s="206">
        <v>0.96</v>
      </c>
      <c r="S22" s="206">
        <v>5.12</v>
      </c>
      <c r="T22" s="206">
        <v>0</v>
      </c>
      <c r="U22" s="206">
        <v>49.55</v>
      </c>
      <c r="V22" s="206">
        <v>0</v>
      </c>
      <c r="W22" s="206">
        <v>4.79</v>
      </c>
      <c r="X22" s="206">
        <v>41.35</v>
      </c>
      <c r="Y22" s="206">
        <v>0</v>
      </c>
      <c r="Z22" s="206">
        <v>112.87</v>
      </c>
      <c r="AA22" s="206">
        <v>13.75</v>
      </c>
      <c r="AB22" s="206">
        <v>0</v>
      </c>
      <c r="AC22" s="206">
        <v>14.29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0.96</v>
      </c>
      <c r="M23" s="206">
        <v>60.1</v>
      </c>
      <c r="N23" s="206">
        <v>49.06</v>
      </c>
      <c r="O23" s="206">
        <v>69.23</v>
      </c>
      <c r="P23" s="206">
        <v>22.16</v>
      </c>
      <c r="Q23" s="206">
        <v>0</v>
      </c>
      <c r="R23" s="206">
        <v>0</v>
      </c>
      <c r="S23" s="206">
        <v>0</v>
      </c>
      <c r="T23" s="206">
        <v>0</v>
      </c>
      <c r="U23" s="206">
        <v>49.55</v>
      </c>
      <c r="V23" s="206">
        <v>0</v>
      </c>
      <c r="W23" s="206">
        <v>3.02</v>
      </c>
      <c r="X23" s="206">
        <v>33</v>
      </c>
      <c r="Y23" s="206">
        <v>0</v>
      </c>
      <c r="Z23" s="206">
        <v>112.87</v>
      </c>
      <c r="AA23" s="206">
        <v>37.93</v>
      </c>
      <c r="AB23" s="206">
        <v>0</v>
      </c>
      <c r="AC23" s="206">
        <v>14.29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0.96</v>
      </c>
      <c r="M24" s="206">
        <v>60.1</v>
      </c>
      <c r="N24" s="206">
        <v>49.06</v>
      </c>
      <c r="O24" s="206">
        <v>69.23</v>
      </c>
      <c r="P24" s="206">
        <v>22.16</v>
      </c>
      <c r="Q24" s="206">
        <v>0</v>
      </c>
      <c r="R24" s="206">
        <v>0</v>
      </c>
      <c r="S24" s="206">
        <v>0</v>
      </c>
      <c r="T24" s="206">
        <v>0</v>
      </c>
      <c r="U24" s="206">
        <v>49.55</v>
      </c>
      <c r="V24" s="206">
        <v>0</v>
      </c>
      <c r="W24" s="206">
        <v>4.6500000000000004</v>
      </c>
      <c r="X24" s="206">
        <v>40.46</v>
      </c>
      <c r="Y24" s="206">
        <v>0</v>
      </c>
      <c r="Z24" s="206">
        <v>112.87</v>
      </c>
      <c r="AA24" s="206">
        <v>37.93</v>
      </c>
      <c r="AB24" s="206">
        <v>0</v>
      </c>
      <c r="AC24" s="206">
        <v>14.29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258.33999999999997</v>
      </c>
      <c r="L25" s="206">
        <v>0.96</v>
      </c>
      <c r="M25" s="206">
        <v>60.1</v>
      </c>
      <c r="N25" s="206">
        <v>49.06</v>
      </c>
      <c r="O25" s="206">
        <v>69.23</v>
      </c>
      <c r="P25" s="206">
        <v>22.17</v>
      </c>
      <c r="Q25" s="206">
        <v>0</v>
      </c>
      <c r="R25" s="206">
        <v>0</v>
      </c>
      <c r="S25" s="206">
        <v>0</v>
      </c>
      <c r="T25" s="206">
        <v>0</v>
      </c>
      <c r="U25" s="206">
        <v>49.55</v>
      </c>
      <c r="V25" s="206">
        <v>0</v>
      </c>
      <c r="W25" s="206">
        <v>5.76</v>
      </c>
      <c r="X25" s="206">
        <v>41.35</v>
      </c>
      <c r="Y25" s="206">
        <v>0</v>
      </c>
      <c r="Z25" s="206">
        <v>112.87</v>
      </c>
      <c r="AA25" s="206">
        <v>37.93</v>
      </c>
      <c r="AB25" s="206">
        <v>0</v>
      </c>
      <c r="AC25" s="206">
        <v>14.29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0</v>
      </c>
      <c r="AJ25" s="206">
        <v>0</v>
      </c>
      <c r="AK25" s="206">
        <v>81.97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306.37</v>
      </c>
      <c r="L26" s="206">
        <v>0.95</v>
      </c>
      <c r="M26" s="206">
        <v>60.1</v>
      </c>
      <c r="N26" s="206">
        <v>49.06</v>
      </c>
      <c r="O26" s="206">
        <v>69.23</v>
      </c>
      <c r="P26" s="206">
        <v>22.17</v>
      </c>
      <c r="Q26" s="206">
        <v>0</v>
      </c>
      <c r="R26" s="206">
        <v>0</v>
      </c>
      <c r="S26" s="206">
        <v>0</v>
      </c>
      <c r="T26" s="206">
        <v>0</v>
      </c>
      <c r="U26" s="206">
        <v>49.55</v>
      </c>
      <c r="V26" s="206">
        <v>0</v>
      </c>
      <c r="W26" s="206">
        <v>5.76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14.29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0</v>
      </c>
      <c r="AJ26" s="206">
        <v>0</v>
      </c>
      <c r="AK26" s="206">
        <v>81.97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443.48</v>
      </c>
      <c r="L27" s="206">
        <v>8.99</v>
      </c>
      <c r="M27" s="206">
        <v>60.1</v>
      </c>
      <c r="N27" s="206">
        <v>49.06</v>
      </c>
      <c r="O27" s="206">
        <v>69.23</v>
      </c>
      <c r="P27" s="206">
        <v>22.17</v>
      </c>
      <c r="Q27" s="206">
        <v>9.07</v>
      </c>
      <c r="R27" s="206">
        <v>16.93</v>
      </c>
      <c r="S27" s="206">
        <v>10.18</v>
      </c>
      <c r="T27" s="206">
        <v>0</v>
      </c>
      <c r="U27" s="206">
        <v>49.55</v>
      </c>
      <c r="V27" s="206">
        <v>7.63</v>
      </c>
      <c r="W27" s="206">
        <v>17.36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14.29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489.42</v>
      </c>
      <c r="L28" s="206">
        <v>9.0399999999999991</v>
      </c>
      <c r="M28" s="206">
        <v>60.1</v>
      </c>
      <c r="N28" s="206">
        <v>49.06</v>
      </c>
      <c r="O28" s="206">
        <v>69.23</v>
      </c>
      <c r="P28" s="206">
        <v>22.17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49.55</v>
      </c>
      <c r="V28" s="206">
        <v>7.63</v>
      </c>
      <c r="W28" s="206">
        <v>17.36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14.29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9.0399999999999991</v>
      </c>
      <c r="M29" s="206">
        <v>60.1</v>
      </c>
      <c r="N29" s="206">
        <v>49.06</v>
      </c>
      <c r="O29" s="206">
        <v>69.23</v>
      </c>
      <c r="P29" s="206">
        <v>22.17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49.55</v>
      </c>
      <c r="V29" s="206">
        <v>7.63</v>
      </c>
      <c r="W29" s="206">
        <v>17.36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14.29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9.0399999999999991</v>
      </c>
      <c r="M30" s="206">
        <v>60.1</v>
      </c>
      <c r="N30" s="206">
        <v>49.06</v>
      </c>
      <c r="O30" s="206">
        <v>69.23</v>
      </c>
      <c r="P30" s="206">
        <v>22.17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49.55</v>
      </c>
      <c r="V30" s="206">
        <v>7.63</v>
      </c>
      <c r="W30" s="206">
        <v>17.36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14.29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9.0399999999999991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38.549999999999997</v>
      </c>
      <c r="R31" s="206">
        <v>18.02</v>
      </c>
      <c r="S31" s="206">
        <v>11.2</v>
      </c>
      <c r="T31" s="206">
        <v>0</v>
      </c>
      <c r="U31" s="206">
        <v>49.55</v>
      </c>
      <c r="V31" s="206">
        <v>7.63</v>
      </c>
      <c r="W31" s="206">
        <v>17.600000000000001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14.29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0</v>
      </c>
      <c r="AJ31" s="206">
        <v>0</v>
      </c>
      <c r="AK31" s="206">
        <v>105.39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9.0399999999999991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41.29</v>
      </c>
      <c r="R32" s="206">
        <v>18.02</v>
      </c>
      <c r="S32" s="206">
        <v>11.2</v>
      </c>
      <c r="T32" s="206">
        <v>0</v>
      </c>
      <c r="U32" s="206">
        <v>49.55</v>
      </c>
      <c r="V32" s="206">
        <v>7.63</v>
      </c>
      <c r="W32" s="206">
        <v>17.61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14.29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0</v>
      </c>
      <c r="AJ32" s="206">
        <v>0</v>
      </c>
      <c r="AK32" s="206">
        <v>105.3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9.0399999999999991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42.09</v>
      </c>
      <c r="R33" s="206">
        <v>18.02</v>
      </c>
      <c r="S33" s="206">
        <v>11.2</v>
      </c>
      <c r="T33" s="206">
        <v>0</v>
      </c>
      <c r="U33" s="206">
        <v>49.55</v>
      </c>
      <c r="V33" s="206">
        <v>7.63</v>
      </c>
      <c r="W33" s="206">
        <v>17.61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14.29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0</v>
      </c>
      <c r="AJ33" s="206">
        <v>0</v>
      </c>
      <c r="AK33" s="206">
        <v>105.22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34.659999999999997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9.0399999999999991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42.09</v>
      </c>
      <c r="R34" s="206">
        <v>18.02</v>
      </c>
      <c r="S34" s="206">
        <v>11.2</v>
      </c>
      <c r="T34" s="206">
        <v>0</v>
      </c>
      <c r="U34" s="206">
        <v>49.55</v>
      </c>
      <c r="V34" s="206">
        <v>7.63</v>
      </c>
      <c r="W34" s="206">
        <v>17.61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14.29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0</v>
      </c>
      <c r="AJ34" s="206">
        <v>0</v>
      </c>
      <c r="AK34" s="206">
        <v>104.93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9.0399999999999991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42.09</v>
      </c>
      <c r="R35" s="206">
        <v>18.02</v>
      </c>
      <c r="S35" s="206">
        <v>11.2</v>
      </c>
      <c r="T35" s="206">
        <v>0</v>
      </c>
      <c r="U35" s="206">
        <v>49.55</v>
      </c>
      <c r="V35" s="206">
        <v>7.63</v>
      </c>
      <c r="W35" s="206">
        <v>18.079999999999998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14.29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0</v>
      </c>
      <c r="AJ35" s="206">
        <v>0</v>
      </c>
      <c r="AK35" s="206">
        <v>104.86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9.0399999999999991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42.09</v>
      </c>
      <c r="R36" s="206">
        <v>18.02</v>
      </c>
      <c r="S36" s="206">
        <v>11.2</v>
      </c>
      <c r="T36" s="206">
        <v>0</v>
      </c>
      <c r="U36" s="206">
        <v>49.55</v>
      </c>
      <c r="V36" s="206">
        <v>7.63</v>
      </c>
      <c r="W36" s="206">
        <v>18.12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9.43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0</v>
      </c>
      <c r="AJ36" s="206">
        <v>0</v>
      </c>
      <c r="AK36" s="206">
        <v>104.86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9.0399999999999991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9.2200000000000006</v>
      </c>
      <c r="R37" s="206">
        <v>18.02</v>
      </c>
      <c r="S37" s="206">
        <v>11.2</v>
      </c>
      <c r="T37" s="206">
        <v>0</v>
      </c>
      <c r="U37" s="206">
        <v>49.55</v>
      </c>
      <c r="V37" s="206">
        <v>7.63</v>
      </c>
      <c r="W37" s="206">
        <v>18.12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9.43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0</v>
      </c>
      <c r="AJ37" s="206">
        <v>0</v>
      </c>
      <c r="AK37" s="206">
        <v>104.86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9.0399999999999991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9.2200000000000006</v>
      </c>
      <c r="R38" s="206">
        <v>18.02</v>
      </c>
      <c r="S38" s="206">
        <v>11.2</v>
      </c>
      <c r="T38" s="206">
        <v>0</v>
      </c>
      <c r="U38" s="206">
        <v>49.55</v>
      </c>
      <c r="V38" s="206">
        <v>7.63</v>
      </c>
      <c r="W38" s="206">
        <v>18.12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9.43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0</v>
      </c>
      <c r="AJ38" s="206">
        <v>0</v>
      </c>
      <c r="AK38" s="206">
        <v>104.86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9.0399999999999991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9.2200000000000006</v>
      </c>
      <c r="R39" s="206">
        <v>18.02</v>
      </c>
      <c r="S39" s="206">
        <v>11.2</v>
      </c>
      <c r="T39" s="206">
        <v>0</v>
      </c>
      <c r="U39" s="206">
        <v>49.55</v>
      </c>
      <c r="V39" s="206">
        <v>7.63</v>
      </c>
      <c r="W39" s="206">
        <v>18.12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9.43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0</v>
      </c>
      <c r="AJ39" s="206">
        <v>0</v>
      </c>
      <c r="AK39" s="206">
        <v>105.07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9.0399999999999991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9.2200000000000006</v>
      </c>
      <c r="R40" s="206">
        <v>18.02</v>
      </c>
      <c r="S40" s="206">
        <v>11.2</v>
      </c>
      <c r="T40" s="206">
        <v>0</v>
      </c>
      <c r="U40" s="206">
        <v>49.55</v>
      </c>
      <c r="V40" s="206">
        <v>7.63</v>
      </c>
      <c r="W40" s="206">
        <v>18.12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9.43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0</v>
      </c>
      <c r="AJ40" s="206">
        <v>0</v>
      </c>
      <c r="AK40" s="206">
        <v>105.15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9.0399999999999991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9.2200000000000006</v>
      </c>
      <c r="R41" s="206">
        <v>18.02</v>
      </c>
      <c r="S41" s="206">
        <v>11.2</v>
      </c>
      <c r="T41" s="206">
        <v>0</v>
      </c>
      <c r="U41" s="206">
        <v>49.55</v>
      </c>
      <c r="V41" s="206">
        <v>7.63</v>
      </c>
      <c r="W41" s="206">
        <v>18.12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9.43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0</v>
      </c>
      <c r="AJ41" s="206">
        <v>0</v>
      </c>
      <c r="AK41" s="206">
        <v>105.15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9.0399999999999991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9.2200000000000006</v>
      </c>
      <c r="R42" s="206">
        <v>18.02</v>
      </c>
      <c r="S42" s="206">
        <v>11.2</v>
      </c>
      <c r="T42" s="206">
        <v>0</v>
      </c>
      <c r="U42" s="206">
        <v>49.55</v>
      </c>
      <c r="V42" s="206">
        <v>7.63</v>
      </c>
      <c r="W42" s="206">
        <v>18.12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9.74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0</v>
      </c>
      <c r="AJ42" s="206">
        <v>0</v>
      </c>
      <c r="AK42" s="206">
        <v>105.15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9.0399999999999991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9.2200000000000006</v>
      </c>
      <c r="R43" s="206">
        <v>18.02</v>
      </c>
      <c r="S43" s="206">
        <v>11.2</v>
      </c>
      <c r="T43" s="206">
        <v>0</v>
      </c>
      <c r="U43" s="206">
        <v>49.55</v>
      </c>
      <c r="V43" s="206">
        <v>7.63</v>
      </c>
      <c r="W43" s="206">
        <v>18.12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9.74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0</v>
      </c>
      <c r="AJ43" s="206">
        <v>0</v>
      </c>
      <c r="AK43" s="206">
        <v>105.3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9.0399999999999991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9.2200000000000006</v>
      </c>
      <c r="R44" s="206">
        <v>18.02</v>
      </c>
      <c r="S44" s="206">
        <v>11.2</v>
      </c>
      <c r="T44" s="206">
        <v>0</v>
      </c>
      <c r="U44" s="206">
        <v>49.55</v>
      </c>
      <c r="V44" s="206">
        <v>7.63</v>
      </c>
      <c r="W44" s="206">
        <v>18.12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9.74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0</v>
      </c>
      <c r="AJ44" s="206">
        <v>0</v>
      </c>
      <c r="AK44" s="206">
        <v>105.3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9.0399999999999991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9.2200000000000006</v>
      </c>
      <c r="R45" s="206">
        <v>18.02</v>
      </c>
      <c r="S45" s="206">
        <v>11.2</v>
      </c>
      <c r="T45" s="206">
        <v>0</v>
      </c>
      <c r="U45" s="206">
        <v>49.55</v>
      </c>
      <c r="V45" s="206">
        <v>7.63</v>
      </c>
      <c r="W45" s="206">
        <v>18.12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9.48</v>
      </c>
      <c r="AD45" s="206">
        <v>0</v>
      </c>
      <c r="AE45" s="206">
        <v>0</v>
      </c>
      <c r="AF45" s="206">
        <v>0</v>
      </c>
      <c r="AG45" s="206">
        <v>46.62</v>
      </c>
      <c r="AH45" s="206">
        <v>0</v>
      </c>
      <c r="AI45" s="206">
        <v>0</v>
      </c>
      <c r="AJ45" s="206">
        <v>0</v>
      </c>
      <c r="AK45" s="206">
        <v>105.47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9.0399999999999991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9.2200000000000006</v>
      </c>
      <c r="R46" s="206">
        <v>18.02</v>
      </c>
      <c r="S46" s="206">
        <v>11.2</v>
      </c>
      <c r="T46" s="206">
        <v>0</v>
      </c>
      <c r="U46" s="206">
        <v>49.55</v>
      </c>
      <c r="V46" s="206">
        <v>7.63</v>
      </c>
      <c r="W46" s="206">
        <v>18.12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9.48</v>
      </c>
      <c r="AD46" s="206">
        <v>0</v>
      </c>
      <c r="AE46" s="206">
        <v>0</v>
      </c>
      <c r="AF46" s="206">
        <v>0</v>
      </c>
      <c r="AG46" s="206">
        <v>46.62</v>
      </c>
      <c r="AH46" s="206">
        <v>0</v>
      </c>
      <c r="AI46" s="206">
        <v>0</v>
      </c>
      <c r="AJ46" s="206">
        <v>0</v>
      </c>
      <c r="AK46" s="206">
        <v>105.65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9.0399999999999991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9.2200000000000006</v>
      </c>
      <c r="R47" s="206">
        <v>18.02</v>
      </c>
      <c r="S47" s="206">
        <v>11.2</v>
      </c>
      <c r="T47" s="206">
        <v>0</v>
      </c>
      <c r="U47" s="206">
        <v>49.55</v>
      </c>
      <c r="V47" s="206">
        <v>7.63</v>
      </c>
      <c r="W47" s="206">
        <v>18.12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9.18</v>
      </c>
      <c r="AD47" s="206">
        <v>0</v>
      </c>
      <c r="AE47" s="206">
        <v>0</v>
      </c>
      <c r="AF47" s="206">
        <v>0</v>
      </c>
      <c r="AG47" s="206">
        <v>41.02</v>
      </c>
      <c r="AH47" s="206">
        <v>0</v>
      </c>
      <c r="AI47" s="206">
        <v>0</v>
      </c>
      <c r="AJ47" s="206">
        <v>0</v>
      </c>
      <c r="AK47" s="206">
        <v>105.84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9.0399999999999991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9.2200000000000006</v>
      </c>
      <c r="R48" s="206">
        <v>18.02</v>
      </c>
      <c r="S48" s="206">
        <v>11.2</v>
      </c>
      <c r="T48" s="206">
        <v>0</v>
      </c>
      <c r="U48" s="206">
        <v>49.55</v>
      </c>
      <c r="V48" s="206">
        <v>7.63</v>
      </c>
      <c r="W48" s="206">
        <v>18.12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9.18</v>
      </c>
      <c r="AD48" s="206">
        <v>0</v>
      </c>
      <c r="AE48" s="206">
        <v>0</v>
      </c>
      <c r="AF48" s="206">
        <v>0</v>
      </c>
      <c r="AG48" s="206">
        <v>40.97</v>
      </c>
      <c r="AH48" s="206">
        <v>0</v>
      </c>
      <c r="AI48" s="206">
        <v>0</v>
      </c>
      <c r="AJ48" s="206">
        <v>0</v>
      </c>
      <c r="AK48" s="206">
        <v>105.94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9.0399999999999991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9.2200000000000006</v>
      </c>
      <c r="R49" s="206">
        <v>18.02</v>
      </c>
      <c r="S49" s="206">
        <v>11.2</v>
      </c>
      <c r="T49" s="206">
        <v>0</v>
      </c>
      <c r="U49" s="206">
        <v>49.55</v>
      </c>
      <c r="V49" s="206">
        <v>7.63</v>
      </c>
      <c r="W49" s="206">
        <v>18.12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9.18</v>
      </c>
      <c r="AD49" s="206">
        <v>0</v>
      </c>
      <c r="AE49" s="206">
        <v>0</v>
      </c>
      <c r="AF49" s="206">
        <v>0</v>
      </c>
      <c r="AG49" s="206">
        <v>40.97</v>
      </c>
      <c r="AH49" s="206">
        <v>0</v>
      </c>
      <c r="AI49" s="206">
        <v>0</v>
      </c>
      <c r="AJ49" s="206">
        <v>0</v>
      </c>
      <c r="AK49" s="206">
        <v>106.25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9.0399999999999991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9.2200000000000006</v>
      </c>
      <c r="R50" s="206">
        <v>18.02</v>
      </c>
      <c r="S50" s="206">
        <v>11.2</v>
      </c>
      <c r="T50" s="206">
        <v>0</v>
      </c>
      <c r="U50" s="206">
        <v>49.55</v>
      </c>
      <c r="V50" s="206">
        <v>7.63</v>
      </c>
      <c r="W50" s="206">
        <v>18.12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9.18</v>
      </c>
      <c r="AD50" s="206">
        <v>0</v>
      </c>
      <c r="AE50" s="206">
        <v>0</v>
      </c>
      <c r="AF50" s="206">
        <v>0</v>
      </c>
      <c r="AG50" s="206">
        <v>40.97</v>
      </c>
      <c r="AH50" s="206">
        <v>0</v>
      </c>
      <c r="AI50" s="206">
        <v>0</v>
      </c>
      <c r="AJ50" s="206">
        <v>0</v>
      </c>
      <c r="AK50" s="206">
        <v>106.37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489.42</v>
      </c>
      <c r="L51" s="206">
        <v>9.0399999999999991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49.55</v>
      </c>
      <c r="V51" s="206">
        <v>7.63</v>
      </c>
      <c r="W51" s="206">
        <v>18.12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14.29</v>
      </c>
      <c r="AD51" s="206">
        <v>0</v>
      </c>
      <c r="AE51" s="206">
        <v>0</v>
      </c>
      <c r="AF51" s="206">
        <v>0</v>
      </c>
      <c r="AG51" s="206">
        <v>30.26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489.42</v>
      </c>
      <c r="L52" s="206">
        <v>9.0399999999999991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49.55</v>
      </c>
      <c r="V52" s="206">
        <v>7.63</v>
      </c>
      <c r="W52" s="206">
        <v>18.12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14.29</v>
      </c>
      <c r="AD52" s="206">
        <v>0</v>
      </c>
      <c r="AE52" s="206">
        <v>0</v>
      </c>
      <c r="AF52" s="206">
        <v>0</v>
      </c>
      <c r="AG52" s="206">
        <v>32.31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489.42</v>
      </c>
      <c r="L53" s="206">
        <v>9.0399999999999991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49.55</v>
      </c>
      <c r="V53" s="206">
        <v>7.63</v>
      </c>
      <c r="W53" s="206">
        <v>18.12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8.69</v>
      </c>
      <c r="AD53" s="206">
        <v>0</v>
      </c>
      <c r="AE53" s="206">
        <v>0</v>
      </c>
      <c r="AF53" s="206">
        <v>0</v>
      </c>
      <c r="AG53" s="206">
        <v>30.85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489.42</v>
      </c>
      <c r="L54" s="206">
        <v>9.0399999999999991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49.55</v>
      </c>
      <c r="V54" s="206">
        <v>7.63</v>
      </c>
      <c r="W54" s="206">
        <v>18.12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8.69</v>
      </c>
      <c r="AD54" s="206">
        <v>0</v>
      </c>
      <c r="AE54" s="206">
        <v>0</v>
      </c>
      <c r="AF54" s="206">
        <v>0</v>
      </c>
      <c r="AG54" s="206">
        <v>30.85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489.42</v>
      </c>
      <c r="L55" s="206">
        <v>9.0399999999999991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49.55</v>
      </c>
      <c r="V55" s="206">
        <v>7.63</v>
      </c>
      <c r="W55" s="206">
        <v>18.12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13.9</v>
      </c>
      <c r="AD55" s="206">
        <v>0</v>
      </c>
      <c r="AE55" s="206">
        <v>0</v>
      </c>
      <c r="AF55" s="206">
        <v>0</v>
      </c>
      <c r="AG55" s="206">
        <v>33.14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489.42</v>
      </c>
      <c r="L56" s="206">
        <v>9.0399999999999991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49.55</v>
      </c>
      <c r="V56" s="206">
        <v>7.63</v>
      </c>
      <c r="W56" s="206">
        <v>18.12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13.9</v>
      </c>
      <c r="AD56" s="206">
        <v>0</v>
      </c>
      <c r="AE56" s="206">
        <v>0</v>
      </c>
      <c r="AF56" s="206">
        <v>0</v>
      </c>
      <c r="AG56" s="206">
        <v>33.14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489.42</v>
      </c>
      <c r="L57" s="206">
        <v>9.0399999999999991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49.55</v>
      </c>
      <c r="V57" s="206">
        <v>7.63</v>
      </c>
      <c r="W57" s="206">
        <v>18.12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13.9</v>
      </c>
      <c r="AD57" s="206">
        <v>0</v>
      </c>
      <c r="AE57" s="206">
        <v>0</v>
      </c>
      <c r="AF57" s="206">
        <v>0</v>
      </c>
      <c r="AG57" s="206">
        <v>40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489.42</v>
      </c>
      <c r="L58" s="206">
        <v>9.0399999999999991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49.55</v>
      </c>
      <c r="V58" s="206">
        <v>7.63</v>
      </c>
      <c r="W58" s="206">
        <v>18.12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13.52</v>
      </c>
      <c r="AD58" s="206">
        <v>0</v>
      </c>
      <c r="AE58" s="206">
        <v>0</v>
      </c>
      <c r="AF58" s="206">
        <v>0</v>
      </c>
      <c r="AG58" s="206">
        <v>40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489.42</v>
      </c>
      <c r="L59" s="206">
        <v>9.0399999999999991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49.55</v>
      </c>
      <c r="V59" s="206">
        <v>7.63</v>
      </c>
      <c r="W59" s="206">
        <v>18.12</v>
      </c>
      <c r="X59" s="206">
        <v>41.35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13.52</v>
      </c>
      <c r="AD59" s="206">
        <v>0</v>
      </c>
      <c r="AE59" s="206">
        <v>0</v>
      </c>
      <c r="AF59" s="206">
        <v>0</v>
      </c>
      <c r="AG59" s="206">
        <v>40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489.42</v>
      </c>
      <c r="L60" s="206">
        <v>9.0399999999999991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49.55</v>
      </c>
      <c r="V60" s="206">
        <v>7.63</v>
      </c>
      <c r="W60" s="206">
        <v>18.12</v>
      </c>
      <c r="X60" s="206">
        <v>41.35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13.52</v>
      </c>
      <c r="AD60" s="206">
        <v>0</v>
      </c>
      <c r="AE60" s="206">
        <v>0</v>
      </c>
      <c r="AF60" s="206">
        <v>0</v>
      </c>
      <c r="AG60" s="206">
        <v>30.05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489.42</v>
      </c>
      <c r="L61" s="206">
        <v>9.0399999999999991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49.55</v>
      </c>
      <c r="V61" s="206">
        <v>7.63</v>
      </c>
      <c r="W61" s="206">
        <v>18.12</v>
      </c>
      <c r="X61" s="206">
        <v>41.35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13.52</v>
      </c>
      <c r="AD61" s="206">
        <v>0</v>
      </c>
      <c r="AE61" s="206">
        <v>0</v>
      </c>
      <c r="AF61" s="206">
        <v>0</v>
      </c>
      <c r="AG61" s="206">
        <v>40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489.42</v>
      </c>
      <c r="L62" s="206">
        <v>9.0399999999999991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49.55</v>
      </c>
      <c r="V62" s="206">
        <v>7.63</v>
      </c>
      <c r="W62" s="206">
        <v>18.12</v>
      </c>
      <c r="X62" s="206">
        <v>41.35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13.52</v>
      </c>
      <c r="AD62" s="206">
        <v>0</v>
      </c>
      <c r="AE62" s="206">
        <v>0</v>
      </c>
      <c r="AF62" s="206">
        <v>0</v>
      </c>
      <c r="AG62" s="206">
        <v>40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489.42</v>
      </c>
      <c r="L63" s="206">
        <v>9.0399999999999991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49.55</v>
      </c>
      <c r="V63" s="206">
        <v>7.63</v>
      </c>
      <c r="W63" s="206">
        <v>18.12</v>
      </c>
      <c r="X63" s="206">
        <v>41.35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13.52</v>
      </c>
      <c r="AD63" s="206">
        <v>0</v>
      </c>
      <c r="AE63" s="206">
        <v>0</v>
      </c>
      <c r="AF63" s="206">
        <v>0</v>
      </c>
      <c r="AG63" s="206">
        <v>40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489.42</v>
      </c>
      <c r="L64" s="206">
        <v>9.0399999999999991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49.55</v>
      </c>
      <c r="V64" s="206">
        <v>7.63</v>
      </c>
      <c r="W64" s="206">
        <v>18.12</v>
      </c>
      <c r="X64" s="206">
        <v>41.35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13.52</v>
      </c>
      <c r="AD64" s="206">
        <v>0</v>
      </c>
      <c r="AE64" s="206">
        <v>0</v>
      </c>
      <c r="AF64" s="206">
        <v>0</v>
      </c>
      <c r="AG64" s="206">
        <v>40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489.42</v>
      </c>
      <c r="L65" s="206">
        <v>9.0399999999999991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49.55</v>
      </c>
      <c r="V65" s="206">
        <v>7.63</v>
      </c>
      <c r="W65" s="206">
        <v>18.12</v>
      </c>
      <c r="X65" s="206">
        <v>41.35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13.13</v>
      </c>
      <c r="AD65" s="206">
        <v>0</v>
      </c>
      <c r="AE65" s="206">
        <v>0</v>
      </c>
      <c r="AF65" s="206">
        <v>0</v>
      </c>
      <c r="AG65" s="206">
        <v>40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489.42</v>
      </c>
      <c r="L66" s="206">
        <v>9.0399999999999991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49.55</v>
      </c>
      <c r="V66" s="206">
        <v>7.63</v>
      </c>
      <c r="W66" s="206">
        <v>18.12</v>
      </c>
      <c r="X66" s="206">
        <v>41.35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13.13</v>
      </c>
      <c r="AD66" s="206">
        <v>0</v>
      </c>
      <c r="AE66" s="206">
        <v>0</v>
      </c>
      <c r="AF66" s="206">
        <v>0</v>
      </c>
      <c r="AG66" s="206">
        <v>40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489.42</v>
      </c>
      <c r="L67" s="206">
        <v>9.0399999999999991</v>
      </c>
      <c r="M67" s="206">
        <v>60.1</v>
      </c>
      <c r="N67" s="206">
        <v>49.06</v>
      </c>
      <c r="O67" s="206">
        <v>69.23</v>
      </c>
      <c r="P67" s="206">
        <v>23.01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49.55</v>
      </c>
      <c r="V67" s="206">
        <v>7.63</v>
      </c>
      <c r="W67" s="206">
        <v>18.12</v>
      </c>
      <c r="X67" s="206">
        <v>41.35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13.9</v>
      </c>
      <c r="AD67" s="206">
        <v>0</v>
      </c>
      <c r="AE67" s="206">
        <v>0</v>
      </c>
      <c r="AF67" s="206">
        <v>0</v>
      </c>
      <c r="AG67" s="206">
        <v>40</v>
      </c>
      <c r="AH67" s="206">
        <v>11.32</v>
      </c>
      <c r="AI67" s="206">
        <v>0</v>
      </c>
      <c r="AJ67" s="206">
        <v>0</v>
      </c>
      <c r="AK67" s="206">
        <v>135.94999999999999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489.42</v>
      </c>
      <c r="L68" s="206">
        <v>9.0399999999999991</v>
      </c>
      <c r="M68" s="206">
        <v>60.1</v>
      </c>
      <c r="N68" s="206">
        <v>49.06</v>
      </c>
      <c r="O68" s="206">
        <v>69.23</v>
      </c>
      <c r="P68" s="206">
        <v>23.01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49.55</v>
      </c>
      <c r="V68" s="206">
        <v>7.63</v>
      </c>
      <c r="W68" s="206">
        <v>18.12</v>
      </c>
      <c r="X68" s="206">
        <v>41.35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9.5</v>
      </c>
      <c r="AD68" s="206">
        <v>0</v>
      </c>
      <c r="AE68" s="206">
        <v>0</v>
      </c>
      <c r="AF68" s="206">
        <v>0</v>
      </c>
      <c r="AG68" s="206">
        <v>29.74</v>
      </c>
      <c r="AH68" s="206">
        <v>11.32</v>
      </c>
      <c r="AI68" s="206">
        <v>0</v>
      </c>
      <c r="AJ68" s="206">
        <v>0</v>
      </c>
      <c r="AK68" s="206">
        <v>134.66999999999999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489.42</v>
      </c>
      <c r="L69" s="206">
        <v>9.0399999999999991</v>
      </c>
      <c r="M69" s="206">
        <v>60.1</v>
      </c>
      <c r="N69" s="206">
        <v>49.06</v>
      </c>
      <c r="O69" s="206">
        <v>69.23</v>
      </c>
      <c r="P69" s="206">
        <v>23.01</v>
      </c>
      <c r="Q69" s="206">
        <v>9.07</v>
      </c>
      <c r="R69" s="206">
        <v>17.55</v>
      </c>
      <c r="S69" s="206">
        <v>10.95</v>
      </c>
      <c r="T69" s="206">
        <v>0</v>
      </c>
      <c r="U69" s="206">
        <v>49.55</v>
      </c>
      <c r="V69" s="206">
        <v>7.63</v>
      </c>
      <c r="W69" s="206">
        <v>18.59</v>
      </c>
      <c r="X69" s="206">
        <v>41.35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9.5</v>
      </c>
      <c r="AD69" s="206">
        <v>0</v>
      </c>
      <c r="AE69" s="206">
        <v>0</v>
      </c>
      <c r="AF69" s="206">
        <v>0</v>
      </c>
      <c r="AG69" s="206">
        <v>40</v>
      </c>
      <c r="AH69" s="206">
        <v>16.97</v>
      </c>
      <c r="AI69" s="206">
        <v>0</v>
      </c>
      <c r="AJ69" s="206">
        <v>0</v>
      </c>
      <c r="AK69" s="206">
        <v>134.07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39.049999999999997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9.0399999999999991</v>
      </c>
      <c r="M70" s="206">
        <v>60.1</v>
      </c>
      <c r="N70" s="206">
        <v>49.06</v>
      </c>
      <c r="O70" s="206">
        <v>69.23</v>
      </c>
      <c r="P70" s="206">
        <v>23.01</v>
      </c>
      <c r="Q70" s="206">
        <v>9.07</v>
      </c>
      <c r="R70" s="206">
        <v>17.55</v>
      </c>
      <c r="S70" s="206">
        <v>10.95</v>
      </c>
      <c r="T70" s="206">
        <v>0</v>
      </c>
      <c r="U70" s="206">
        <v>49.55</v>
      </c>
      <c r="V70" s="206">
        <v>7.63</v>
      </c>
      <c r="W70" s="206">
        <v>18.63</v>
      </c>
      <c r="X70" s="206">
        <v>41.35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9.5</v>
      </c>
      <c r="AD70" s="206">
        <v>0</v>
      </c>
      <c r="AE70" s="206">
        <v>0</v>
      </c>
      <c r="AF70" s="206">
        <v>0</v>
      </c>
      <c r="AG70" s="206">
        <v>30.05</v>
      </c>
      <c r="AH70" s="206">
        <v>16.97</v>
      </c>
      <c r="AI70" s="206">
        <v>0</v>
      </c>
      <c r="AJ70" s="206">
        <v>0</v>
      </c>
      <c r="AK70" s="206">
        <v>106.37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17.440000000000001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9.0399999999999991</v>
      </c>
      <c r="M71" s="206">
        <v>60.1</v>
      </c>
      <c r="N71" s="206">
        <v>49.06</v>
      </c>
      <c r="O71" s="206">
        <v>69.23</v>
      </c>
      <c r="P71" s="206">
        <v>22.24</v>
      </c>
      <c r="Q71" s="206">
        <v>9.07</v>
      </c>
      <c r="R71" s="206">
        <v>17.55</v>
      </c>
      <c r="S71" s="206">
        <v>10.95</v>
      </c>
      <c r="T71" s="206">
        <v>0</v>
      </c>
      <c r="U71" s="206">
        <v>49.55</v>
      </c>
      <c r="V71" s="206">
        <v>7.63</v>
      </c>
      <c r="W71" s="206">
        <v>18.63</v>
      </c>
      <c r="X71" s="206">
        <v>41.35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9.5</v>
      </c>
      <c r="AD71" s="206">
        <v>0</v>
      </c>
      <c r="AE71" s="206">
        <v>0</v>
      </c>
      <c r="AF71" s="206">
        <v>0</v>
      </c>
      <c r="AG71" s="206">
        <v>30.05</v>
      </c>
      <c r="AH71" s="206">
        <v>16.97</v>
      </c>
      <c r="AI71" s="206">
        <v>0</v>
      </c>
      <c r="AJ71" s="206">
        <v>0</v>
      </c>
      <c r="AK71" s="206">
        <v>106.25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9.0399999999999991</v>
      </c>
      <c r="M72" s="206">
        <v>60.1</v>
      </c>
      <c r="N72" s="206">
        <v>49.06</v>
      </c>
      <c r="O72" s="206">
        <v>69.23</v>
      </c>
      <c r="P72" s="206">
        <v>22.24</v>
      </c>
      <c r="Q72" s="206">
        <v>9.07</v>
      </c>
      <c r="R72" s="206">
        <v>17.55</v>
      </c>
      <c r="S72" s="206">
        <v>10.95</v>
      </c>
      <c r="T72" s="206">
        <v>0</v>
      </c>
      <c r="U72" s="206">
        <v>49.55</v>
      </c>
      <c r="V72" s="206">
        <v>7.63</v>
      </c>
      <c r="W72" s="206">
        <v>18.63</v>
      </c>
      <c r="X72" s="206">
        <v>41.35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9.5</v>
      </c>
      <c r="AD72" s="206">
        <v>0</v>
      </c>
      <c r="AE72" s="206">
        <v>0</v>
      </c>
      <c r="AF72" s="206">
        <v>0</v>
      </c>
      <c r="AG72" s="206">
        <v>26.41</v>
      </c>
      <c r="AH72" s="206">
        <v>0</v>
      </c>
      <c r="AI72" s="206">
        <v>0</v>
      </c>
      <c r="AJ72" s="206">
        <v>0</v>
      </c>
      <c r="AK72" s="206">
        <v>106.14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9.0399999999999991</v>
      </c>
      <c r="M73" s="206">
        <v>60.1</v>
      </c>
      <c r="N73" s="206">
        <v>49.06</v>
      </c>
      <c r="O73" s="206">
        <v>69.23</v>
      </c>
      <c r="P73" s="206">
        <v>22.24</v>
      </c>
      <c r="Q73" s="206">
        <v>9.07</v>
      </c>
      <c r="R73" s="206">
        <v>17.55</v>
      </c>
      <c r="S73" s="206">
        <v>10.95</v>
      </c>
      <c r="T73" s="206">
        <v>0</v>
      </c>
      <c r="U73" s="206">
        <v>49.55</v>
      </c>
      <c r="V73" s="206">
        <v>7.63</v>
      </c>
      <c r="W73" s="206">
        <v>18.63</v>
      </c>
      <c r="X73" s="206">
        <v>41.35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9.5</v>
      </c>
      <c r="AD73" s="206">
        <v>0</v>
      </c>
      <c r="AE73" s="206">
        <v>0</v>
      </c>
      <c r="AF73" s="206">
        <v>0</v>
      </c>
      <c r="AG73" s="206">
        <v>36.25</v>
      </c>
      <c r="AH73" s="206">
        <v>0</v>
      </c>
      <c r="AI73" s="206">
        <v>0</v>
      </c>
      <c r="AJ73" s="206">
        <v>0</v>
      </c>
      <c r="AK73" s="206">
        <v>106.04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9.0399999999999991</v>
      </c>
      <c r="M74" s="206">
        <v>60.1</v>
      </c>
      <c r="N74" s="206">
        <v>49.06</v>
      </c>
      <c r="O74" s="206">
        <v>69.23</v>
      </c>
      <c r="P74" s="206">
        <v>22.24</v>
      </c>
      <c r="Q74" s="206">
        <v>9.07</v>
      </c>
      <c r="R74" s="206">
        <v>17.55</v>
      </c>
      <c r="S74" s="206">
        <v>10.95</v>
      </c>
      <c r="T74" s="206">
        <v>0</v>
      </c>
      <c r="U74" s="206">
        <v>49.55</v>
      </c>
      <c r="V74" s="206">
        <v>7.63</v>
      </c>
      <c r="W74" s="206">
        <v>18.63</v>
      </c>
      <c r="X74" s="206">
        <v>41.35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9.5</v>
      </c>
      <c r="AD74" s="206">
        <v>0</v>
      </c>
      <c r="AE74" s="206">
        <v>0</v>
      </c>
      <c r="AF74" s="206">
        <v>0</v>
      </c>
      <c r="AG74" s="206">
        <v>36.25</v>
      </c>
      <c r="AH74" s="206">
        <v>0</v>
      </c>
      <c r="AI74" s="206">
        <v>0</v>
      </c>
      <c r="AJ74" s="206">
        <v>0</v>
      </c>
      <c r="AK74" s="206">
        <v>105.84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9.0399999999999991</v>
      </c>
      <c r="M75" s="206">
        <v>60.1</v>
      </c>
      <c r="N75" s="206">
        <v>49.06</v>
      </c>
      <c r="O75" s="206">
        <v>69.23</v>
      </c>
      <c r="P75" s="206">
        <v>22.24</v>
      </c>
      <c r="Q75" s="206">
        <v>9.07</v>
      </c>
      <c r="R75" s="206">
        <v>17.55</v>
      </c>
      <c r="S75" s="206">
        <v>10.95</v>
      </c>
      <c r="T75" s="206">
        <v>0</v>
      </c>
      <c r="U75" s="206">
        <v>49.55</v>
      </c>
      <c r="V75" s="206">
        <v>7.63</v>
      </c>
      <c r="W75" s="206">
        <v>18.88</v>
      </c>
      <c r="X75" s="206">
        <v>41.35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9.5</v>
      </c>
      <c r="AD75" s="206">
        <v>0</v>
      </c>
      <c r="AE75" s="206">
        <v>0</v>
      </c>
      <c r="AF75" s="206">
        <v>0</v>
      </c>
      <c r="AG75" s="206">
        <v>36.25</v>
      </c>
      <c r="AH75" s="206">
        <v>0</v>
      </c>
      <c r="AI75" s="206">
        <v>0</v>
      </c>
      <c r="AJ75" s="206">
        <v>0</v>
      </c>
      <c r="AK75" s="206">
        <v>105.65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9.0399999999999991</v>
      </c>
      <c r="M76" s="206">
        <v>60.1</v>
      </c>
      <c r="N76" s="206">
        <v>49.06</v>
      </c>
      <c r="O76" s="206">
        <v>69.23</v>
      </c>
      <c r="P76" s="206">
        <v>22.24</v>
      </c>
      <c r="Q76" s="206">
        <v>9.07</v>
      </c>
      <c r="R76" s="206">
        <v>17.55</v>
      </c>
      <c r="S76" s="206">
        <v>10.95</v>
      </c>
      <c r="T76" s="206">
        <v>0</v>
      </c>
      <c r="U76" s="206">
        <v>49.55</v>
      </c>
      <c r="V76" s="206">
        <v>7.63</v>
      </c>
      <c r="W76" s="206">
        <v>18.89</v>
      </c>
      <c r="X76" s="206">
        <v>41.35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9.5</v>
      </c>
      <c r="AD76" s="206">
        <v>0</v>
      </c>
      <c r="AE76" s="206">
        <v>0</v>
      </c>
      <c r="AF76" s="206">
        <v>0</v>
      </c>
      <c r="AG76" s="206">
        <v>36.25</v>
      </c>
      <c r="AH76" s="206">
        <v>0</v>
      </c>
      <c r="AI76" s="206">
        <v>0</v>
      </c>
      <c r="AJ76" s="206">
        <v>0</v>
      </c>
      <c r="AK76" s="206">
        <v>105.39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9.0399999999999991</v>
      </c>
      <c r="M77" s="206">
        <v>60.1</v>
      </c>
      <c r="N77" s="206">
        <v>49.06</v>
      </c>
      <c r="O77" s="206">
        <v>69.23</v>
      </c>
      <c r="P77" s="206">
        <v>22.24</v>
      </c>
      <c r="Q77" s="206">
        <v>9.07</v>
      </c>
      <c r="R77" s="206">
        <v>17.55</v>
      </c>
      <c r="S77" s="206">
        <v>10.95</v>
      </c>
      <c r="T77" s="206">
        <v>0</v>
      </c>
      <c r="U77" s="206">
        <v>49.55</v>
      </c>
      <c r="V77" s="206">
        <v>7.63</v>
      </c>
      <c r="W77" s="206">
        <v>18.89</v>
      </c>
      <c r="X77" s="206">
        <v>41.35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9.76</v>
      </c>
      <c r="AD77" s="206">
        <v>0</v>
      </c>
      <c r="AE77" s="206">
        <v>0</v>
      </c>
      <c r="AF77" s="206">
        <v>0</v>
      </c>
      <c r="AG77" s="206">
        <v>40</v>
      </c>
      <c r="AH77" s="206">
        <v>0</v>
      </c>
      <c r="AI77" s="206">
        <v>0</v>
      </c>
      <c r="AJ77" s="206">
        <v>0</v>
      </c>
      <c r="AK77" s="206">
        <v>105.3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9.0399999999999991</v>
      </c>
      <c r="M78" s="206">
        <v>60.1</v>
      </c>
      <c r="N78" s="206">
        <v>49.06</v>
      </c>
      <c r="O78" s="206">
        <v>69.23</v>
      </c>
      <c r="P78" s="206">
        <v>22.24</v>
      </c>
      <c r="Q78" s="206">
        <v>9.07</v>
      </c>
      <c r="R78" s="206">
        <v>17.55</v>
      </c>
      <c r="S78" s="206">
        <v>10.95</v>
      </c>
      <c r="T78" s="206">
        <v>0</v>
      </c>
      <c r="U78" s="206">
        <v>49.55</v>
      </c>
      <c r="V78" s="206">
        <v>7.63</v>
      </c>
      <c r="W78" s="206">
        <v>18.89</v>
      </c>
      <c r="X78" s="206">
        <v>41.35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9.76</v>
      </c>
      <c r="AD78" s="206">
        <v>0</v>
      </c>
      <c r="AE78" s="206">
        <v>0</v>
      </c>
      <c r="AF78" s="206">
        <v>0</v>
      </c>
      <c r="AG78" s="206">
        <v>75.17</v>
      </c>
      <c r="AH78" s="206">
        <v>0</v>
      </c>
      <c r="AI78" s="206">
        <v>0</v>
      </c>
      <c r="AJ78" s="206">
        <v>0</v>
      </c>
      <c r="AK78" s="206">
        <v>105.3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9.0399999999999991</v>
      </c>
      <c r="M79" s="206">
        <v>60.1</v>
      </c>
      <c r="N79" s="206">
        <v>49.06</v>
      </c>
      <c r="O79" s="206">
        <v>69.23</v>
      </c>
      <c r="P79" s="206">
        <v>22.24</v>
      </c>
      <c r="Q79" s="206">
        <v>9.07</v>
      </c>
      <c r="R79" s="206">
        <v>17.55</v>
      </c>
      <c r="S79" s="206">
        <v>10.95</v>
      </c>
      <c r="T79" s="206">
        <v>0</v>
      </c>
      <c r="U79" s="206">
        <v>49.55</v>
      </c>
      <c r="V79" s="206">
        <v>7.63</v>
      </c>
      <c r="W79" s="206">
        <v>18.89</v>
      </c>
      <c r="X79" s="206">
        <v>41.35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9.76</v>
      </c>
      <c r="AD79" s="206">
        <v>0</v>
      </c>
      <c r="AE79" s="206">
        <v>0</v>
      </c>
      <c r="AF79" s="206">
        <v>0</v>
      </c>
      <c r="AG79" s="206">
        <v>75.17</v>
      </c>
      <c r="AH79" s="206">
        <v>0</v>
      </c>
      <c r="AI79" s="206">
        <v>0</v>
      </c>
      <c r="AJ79" s="206">
        <v>0</v>
      </c>
      <c r="AK79" s="206">
        <v>105.39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9.0399999999999991</v>
      </c>
      <c r="M80" s="206">
        <v>60.1</v>
      </c>
      <c r="N80" s="206">
        <v>49.06</v>
      </c>
      <c r="O80" s="206">
        <v>69.23</v>
      </c>
      <c r="P80" s="206">
        <v>22.24</v>
      </c>
      <c r="Q80" s="206">
        <v>9.07</v>
      </c>
      <c r="R80" s="206">
        <v>17.55</v>
      </c>
      <c r="S80" s="206">
        <v>10.95</v>
      </c>
      <c r="T80" s="206">
        <v>0</v>
      </c>
      <c r="U80" s="206">
        <v>49.55</v>
      </c>
      <c r="V80" s="206">
        <v>7.63</v>
      </c>
      <c r="W80" s="206">
        <v>18.89</v>
      </c>
      <c r="X80" s="206">
        <v>41.35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9.76</v>
      </c>
      <c r="AD80" s="206">
        <v>0</v>
      </c>
      <c r="AE80" s="206">
        <v>0</v>
      </c>
      <c r="AF80" s="206">
        <v>0</v>
      </c>
      <c r="AG80" s="206">
        <v>75.33</v>
      </c>
      <c r="AH80" s="206">
        <v>0</v>
      </c>
      <c r="AI80" s="206">
        <v>0</v>
      </c>
      <c r="AJ80" s="206">
        <v>0</v>
      </c>
      <c r="AK80" s="206">
        <v>105.65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489.42</v>
      </c>
      <c r="L81" s="206">
        <v>9.0399999999999991</v>
      </c>
      <c r="M81" s="206">
        <v>60.1</v>
      </c>
      <c r="N81" s="206">
        <v>49.06</v>
      </c>
      <c r="O81" s="206">
        <v>69.23</v>
      </c>
      <c r="P81" s="206">
        <v>22.24</v>
      </c>
      <c r="Q81" s="206">
        <v>9.07</v>
      </c>
      <c r="R81" s="206">
        <v>17.55</v>
      </c>
      <c r="S81" s="206">
        <v>10.95</v>
      </c>
      <c r="T81" s="206">
        <v>0</v>
      </c>
      <c r="U81" s="206">
        <v>49.55</v>
      </c>
      <c r="V81" s="206">
        <v>7.63</v>
      </c>
      <c r="W81" s="206">
        <v>18.89</v>
      </c>
      <c r="X81" s="206">
        <v>41.35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9.76</v>
      </c>
      <c r="AD81" s="206">
        <v>0</v>
      </c>
      <c r="AE81" s="206">
        <v>0</v>
      </c>
      <c r="AF81" s="206">
        <v>0</v>
      </c>
      <c r="AG81" s="206">
        <v>91.94</v>
      </c>
      <c r="AH81" s="206">
        <v>0</v>
      </c>
      <c r="AI81" s="206">
        <v>0</v>
      </c>
      <c r="AJ81" s="206">
        <v>0</v>
      </c>
      <c r="AK81" s="206">
        <v>105.65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489.42</v>
      </c>
      <c r="L82" s="206">
        <v>9.0399999999999991</v>
      </c>
      <c r="M82" s="206">
        <v>60.1</v>
      </c>
      <c r="N82" s="206">
        <v>49.06</v>
      </c>
      <c r="O82" s="206">
        <v>69.23</v>
      </c>
      <c r="P82" s="206">
        <v>22.24</v>
      </c>
      <c r="Q82" s="206">
        <v>9.07</v>
      </c>
      <c r="R82" s="206">
        <v>17.55</v>
      </c>
      <c r="S82" s="206">
        <v>10.95</v>
      </c>
      <c r="T82" s="206">
        <v>0</v>
      </c>
      <c r="U82" s="206">
        <v>49.55</v>
      </c>
      <c r="V82" s="206">
        <v>7.63</v>
      </c>
      <c r="W82" s="206">
        <v>18.89</v>
      </c>
      <c r="X82" s="206">
        <v>41.35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14.29</v>
      </c>
      <c r="AD82" s="206">
        <v>0</v>
      </c>
      <c r="AE82" s="206">
        <v>0</v>
      </c>
      <c r="AF82" s="206">
        <v>0</v>
      </c>
      <c r="AG82" s="206">
        <v>91.94</v>
      </c>
      <c r="AH82" s="206">
        <v>0</v>
      </c>
      <c r="AI82" s="206">
        <v>0</v>
      </c>
      <c r="AJ82" s="206">
        <v>0</v>
      </c>
      <c r="AK82" s="206">
        <v>105.65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489.42</v>
      </c>
      <c r="L83" s="206">
        <v>9.0399999999999991</v>
      </c>
      <c r="M83" s="206">
        <v>60.1</v>
      </c>
      <c r="N83" s="206">
        <v>49.06</v>
      </c>
      <c r="O83" s="206">
        <v>69.23</v>
      </c>
      <c r="P83" s="206">
        <v>22.24</v>
      </c>
      <c r="Q83" s="206">
        <v>9.07</v>
      </c>
      <c r="R83" s="206">
        <v>17.55</v>
      </c>
      <c r="S83" s="206">
        <v>10.95</v>
      </c>
      <c r="T83" s="206">
        <v>0</v>
      </c>
      <c r="U83" s="206">
        <v>49.55</v>
      </c>
      <c r="V83" s="206">
        <v>7.63</v>
      </c>
      <c r="W83" s="206">
        <v>18.89</v>
      </c>
      <c r="X83" s="206">
        <v>41.35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14.29</v>
      </c>
      <c r="AD83" s="206">
        <v>0</v>
      </c>
      <c r="AE83" s="206">
        <v>0</v>
      </c>
      <c r="AF83" s="206">
        <v>0</v>
      </c>
      <c r="AG83" s="206">
        <v>91.94</v>
      </c>
      <c r="AH83" s="206">
        <v>0</v>
      </c>
      <c r="AI83" s="206">
        <v>0</v>
      </c>
      <c r="AJ83" s="206">
        <v>0</v>
      </c>
      <c r="AK83" s="206">
        <v>120.82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489.42</v>
      </c>
      <c r="L84" s="206">
        <v>9.0399999999999991</v>
      </c>
      <c r="M84" s="206">
        <v>60.1</v>
      </c>
      <c r="N84" s="206">
        <v>49.06</v>
      </c>
      <c r="O84" s="206">
        <v>69.23</v>
      </c>
      <c r="P84" s="206">
        <v>22.24</v>
      </c>
      <c r="Q84" s="206">
        <v>9.07</v>
      </c>
      <c r="R84" s="206">
        <v>17.55</v>
      </c>
      <c r="S84" s="206">
        <v>10.95</v>
      </c>
      <c r="T84" s="206">
        <v>0</v>
      </c>
      <c r="U84" s="206">
        <v>49.55</v>
      </c>
      <c r="V84" s="206">
        <v>7.63</v>
      </c>
      <c r="W84" s="206">
        <v>18.89</v>
      </c>
      <c r="X84" s="206">
        <v>41.35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14.29</v>
      </c>
      <c r="AD84" s="206">
        <v>0</v>
      </c>
      <c r="AE84" s="206">
        <v>0</v>
      </c>
      <c r="AF84" s="206">
        <v>0</v>
      </c>
      <c r="AG84" s="206">
        <v>91.94</v>
      </c>
      <c r="AH84" s="206">
        <v>0</v>
      </c>
      <c r="AI84" s="206">
        <v>0</v>
      </c>
      <c r="AJ84" s="206">
        <v>0</v>
      </c>
      <c r="AK84" s="206">
        <v>120.82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489.42</v>
      </c>
      <c r="L85" s="206">
        <v>9.0399999999999991</v>
      </c>
      <c r="M85" s="206">
        <v>60.1</v>
      </c>
      <c r="N85" s="206">
        <v>49.06</v>
      </c>
      <c r="O85" s="206">
        <v>69.23</v>
      </c>
      <c r="P85" s="206">
        <v>22.24</v>
      </c>
      <c r="Q85" s="206">
        <v>9.07</v>
      </c>
      <c r="R85" s="206">
        <v>17.55</v>
      </c>
      <c r="S85" s="206">
        <v>10.95</v>
      </c>
      <c r="T85" s="206">
        <v>0</v>
      </c>
      <c r="U85" s="206">
        <v>49.55</v>
      </c>
      <c r="V85" s="206">
        <v>7.63</v>
      </c>
      <c r="W85" s="206">
        <v>18.89</v>
      </c>
      <c r="X85" s="206">
        <v>41.35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14.29</v>
      </c>
      <c r="AD85" s="206">
        <v>0</v>
      </c>
      <c r="AE85" s="206">
        <v>0</v>
      </c>
      <c r="AF85" s="206">
        <v>0</v>
      </c>
      <c r="AG85" s="206">
        <v>91.94</v>
      </c>
      <c r="AH85" s="206">
        <v>0</v>
      </c>
      <c r="AI85" s="206">
        <v>0</v>
      </c>
      <c r="AJ85" s="206">
        <v>0</v>
      </c>
      <c r="AK85" s="206">
        <v>121.15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489.42</v>
      </c>
      <c r="L86" s="206">
        <v>9.0399999999999991</v>
      </c>
      <c r="M86" s="206">
        <v>60.1</v>
      </c>
      <c r="N86" s="206">
        <v>49.06</v>
      </c>
      <c r="O86" s="206">
        <v>69.23</v>
      </c>
      <c r="P86" s="206">
        <v>22.24</v>
      </c>
      <c r="Q86" s="206">
        <v>9.07</v>
      </c>
      <c r="R86" s="206">
        <v>17.55</v>
      </c>
      <c r="S86" s="206">
        <v>10.95</v>
      </c>
      <c r="T86" s="206">
        <v>0</v>
      </c>
      <c r="U86" s="206">
        <v>49.55</v>
      </c>
      <c r="V86" s="206">
        <v>7.63</v>
      </c>
      <c r="W86" s="206">
        <v>18.89</v>
      </c>
      <c r="X86" s="206">
        <v>41.35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14.29</v>
      </c>
      <c r="AD86" s="206">
        <v>0</v>
      </c>
      <c r="AE86" s="206">
        <v>0</v>
      </c>
      <c r="AF86" s="206">
        <v>0</v>
      </c>
      <c r="AG86" s="206">
        <v>91.94</v>
      </c>
      <c r="AH86" s="206">
        <v>0</v>
      </c>
      <c r="AI86" s="206">
        <v>0</v>
      </c>
      <c r="AJ86" s="206">
        <v>0</v>
      </c>
      <c r="AK86" s="206">
        <v>121.49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489.42</v>
      </c>
      <c r="L87" s="206">
        <v>9.0399999999999991</v>
      </c>
      <c r="M87" s="206">
        <v>60.1</v>
      </c>
      <c r="N87" s="206">
        <v>49.06</v>
      </c>
      <c r="O87" s="206">
        <v>69.23</v>
      </c>
      <c r="P87" s="206">
        <v>22.24</v>
      </c>
      <c r="Q87" s="206">
        <v>9.07</v>
      </c>
      <c r="R87" s="206">
        <v>17.55</v>
      </c>
      <c r="S87" s="206">
        <v>10.95</v>
      </c>
      <c r="T87" s="206">
        <v>0</v>
      </c>
      <c r="U87" s="206">
        <v>49.55</v>
      </c>
      <c r="V87" s="206">
        <v>7.63</v>
      </c>
      <c r="W87" s="206">
        <v>18.89</v>
      </c>
      <c r="X87" s="206">
        <v>41.35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14.29</v>
      </c>
      <c r="AD87" s="206">
        <v>0</v>
      </c>
      <c r="AE87" s="206">
        <v>0</v>
      </c>
      <c r="AF87" s="206">
        <v>0</v>
      </c>
      <c r="AG87" s="206">
        <v>91.94</v>
      </c>
      <c r="AH87" s="206">
        <v>0</v>
      </c>
      <c r="AI87" s="206">
        <v>0</v>
      </c>
      <c r="AJ87" s="206">
        <v>0</v>
      </c>
      <c r="AK87" s="206">
        <v>127.18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9.0399999999999991</v>
      </c>
      <c r="M88" s="206">
        <v>60.1</v>
      </c>
      <c r="N88" s="206">
        <v>49.06</v>
      </c>
      <c r="O88" s="206">
        <v>69.23</v>
      </c>
      <c r="P88" s="206">
        <v>22.24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49.55</v>
      </c>
      <c r="V88" s="206">
        <v>7.63</v>
      </c>
      <c r="W88" s="206">
        <v>18.89</v>
      </c>
      <c r="X88" s="206">
        <v>41.35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14.29</v>
      </c>
      <c r="AD88" s="206">
        <v>0</v>
      </c>
      <c r="AE88" s="206">
        <v>0</v>
      </c>
      <c r="AF88" s="206">
        <v>0</v>
      </c>
      <c r="AG88" s="206">
        <v>91.94</v>
      </c>
      <c r="AH88" s="206">
        <v>0</v>
      </c>
      <c r="AI88" s="206">
        <v>0</v>
      </c>
      <c r="AJ88" s="206">
        <v>0</v>
      </c>
      <c r="AK88" s="206">
        <v>127.18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489.42</v>
      </c>
      <c r="L89" s="206">
        <v>9.0399999999999991</v>
      </c>
      <c r="M89" s="206">
        <v>60.1</v>
      </c>
      <c r="N89" s="206">
        <v>49.06</v>
      </c>
      <c r="O89" s="206">
        <v>69.23</v>
      </c>
      <c r="P89" s="206">
        <v>23.27</v>
      </c>
      <c r="Q89" s="206">
        <v>9.07</v>
      </c>
      <c r="R89" s="206">
        <v>17.55</v>
      </c>
      <c r="S89" s="206">
        <v>10.95</v>
      </c>
      <c r="T89" s="206">
        <v>0</v>
      </c>
      <c r="U89" s="206">
        <v>49.55</v>
      </c>
      <c r="V89" s="206">
        <v>7.63</v>
      </c>
      <c r="W89" s="206">
        <v>19.059999999999999</v>
      </c>
      <c r="X89" s="206">
        <v>41.35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14.29</v>
      </c>
      <c r="AD89" s="206">
        <v>0</v>
      </c>
      <c r="AE89" s="206">
        <v>0</v>
      </c>
      <c r="AF89" s="206">
        <v>0</v>
      </c>
      <c r="AG89" s="206">
        <v>91.94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489.42</v>
      </c>
      <c r="L90" s="206">
        <v>9.0399999999999991</v>
      </c>
      <c r="M90" s="206">
        <v>60.1</v>
      </c>
      <c r="N90" s="206">
        <v>49.06</v>
      </c>
      <c r="O90" s="206">
        <v>69.23</v>
      </c>
      <c r="P90" s="206">
        <v>23.27</v>
      </c>
      <c r="Q90" s="206">
        <v>9.07</v>
      </c>
      <c r="R90" s="206">
        <v>17.55</v>
      </c>
      <c r="S90" s="206">
        <v>10.95</v>
      </c>
      <c r="T90" s="206">
        <v>0</v>
      </c>
      <c r="U90" s="206">
        <v>49.55</v>
      </c>
      <c r="V90" s="206">
        <v>7.63</v>
      </c>
      <c r="W90" s="206">
        <v>19.079999999999998</v>
      </c>
      <c r="X90" s="206">
        <v>41.35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14.29</v>
      </c>
      <c r="AD90" s="206">
        <v>0</v>
      </c>
      <c r="AE90" s="206">
        <v>0</v>
      </c>
      <c r="AF90" s="206">
        <v>0</v>
      </c>
      <c r="AG90" s="206">
        <v>91.94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406</v>
      </c>
      <c r="L91" s="206">
        <v>2.87</v>
      </c>
      <c r="M91" s="206">
        <v>60.1</v>
      </c>
      <c r="N91" s="206">
        <v>49.06</v>
      </c>
      <c r="O91" s="206">
        <v>69.23</v>
      </c>
      <c r="P91" s="206">
        <v>23.27</v>
      </c>
      <c r="Q91" s="206">
        <v>9.07</v>
      </c>
      <c r="R91" s="206">
        <v>17.55</v>
      </c>
      <c r="S91" s="206">
        <v>10.95</v>
      </c>
      <c r="T91" s="206">
        <v>0</v>
      </c>
      <c r="U91" s="206">
        <v>49.55</v>
      </c>
      <c r="V91" s="206">
        <v>7.63</v>
      </c>
      <c r="W91" s="206">
        <v>19.079999999999998</v>
      </c>
      <c r="X91" s="206">
        <v>41.35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14.29</v>
      </c>
      <c r="AD91" s="206">
        <v>0</v>
      </c>
      <c r="AE91" s="206">
        <v>0</v>
      </c>
      <c r="AF91" s="206">
        <v>0</v>
      </c>
      <c r="AG91" s="206">
        <v>91.94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359.98</v>
      </c>
      <c r="L92" s="206">
        <v>2.87</v>
      </c>
      <c r="M92" s="206">
        <v>60.1</v>
      </c>
      <c r="N92" s="206">
        <v>49.06</v>
      </c>
      <c r="O92" s="206">
        <v>69.23</v>
      </c>
      <c r="P92" s="206">
        <v>23.27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49.55</v>
      </c>
      <c r="V92" s="206">
        <v>7.63</v>
      </c>
      <c r="W92" s="206">
        <v>19.079999999999998</v>
      </c>
      <c r="X92" s="206">
        <v>41.35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14.29</v>
      </c>
      <c r="AD92" s="206">
        <v>0</v>
      </c>
      <c r="AE92" s="206">
        <v>0</v>
      </c>
      <c r="AF92" s="206">
        <v>0</v>
      </c>
      <c r="AG92" s="206">
        <v>91.94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364.77</v>
      </c>
      <c r="L93" s="206">
        <v>2.87</v>
      </c>
      <c r="M93" s="206">
        <v>60.1</v>
      </c>
      <c r="N93" s="206">
        <v>49.06</v>
      </c>
      <c r="O93" s="206">
        <v>69.23</v>
      </c>
      <c r="P93" s="206">
        <v>23.27</v>
      </c>
      <c r="Q93" s="206">
        <v>9.07</v>
      </c>
      <c r="R93" s="206">
        <v>17.55</v>
      </c>
      <c r="S93" s="206">
        <v>10.95</v>
      </c>
      <c r="T93" s="206">
        <v>0</v>
      </c>
      <c r="U93" s="206">
        <v>49.55</v>
      </c>
      <c r="V93" s="206">
        <v>7.63</v>
      </c>
      <c r="W93" s="206">
        <v>19.079999999999998</v>
      </c>
      <c r="X93" s="206">
        <v>41.35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14.29</v>
      </c>
      <c r="AD93" s="206">
        <v>0</v>
      </c>
      <c r="AE93" s="206">
        <v>0</v>
      </c>
      <c r="AF93" s="206">
        <v>0</v>
      </c>
      <c r="AG93" s="206">
        <v>91.94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372.43</v>
      </c>
      <c r="L94" s="206">
        <v>2.87</v>
      </c>
      <c r="M94" s="206">
        <v>60.1</v>
      </c>
      <c r="N94" s="206">
        <v>49.06</v>
      </c>
      <c r="O94" s="206">
        <v>69.23</v>
      </c>
      <c r="P94" s="206">
        <v>23.27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49.55</v>
      </c>
      <c r="V94" s="206">
        <v>7.63</v>
      </c>
      <c r="W94" s="206">
        <v>18.809999999999999</v>
      </c>
      <c r="X94" s="206">
        <v>41.35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14.29</v>
      </c>
      <c r="AD94" s="206">
        <v>0</v>
      </c>
      <c r="AE94" s="206">
        <v>0</v>
      </c>
      <c r="AF94" s="206">
        <v>0</v>
      </c>
      <c r="AG94" s="206">
        <v>91.94</v>
      </c>
      <c r="AH94" s="206">
        <v>0</v>
      </c>
      <c r="AI94" s="206">
        <v>0</v>
      </c>
      <c r="AJ94" s="206">
        <v>0</v>
      </c>
      <c r="AK94" s="206">
        <v>79.709999999999994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362.85</v>
      </c>
      <c r="L95" s="206">
        <v>2.87</v>
      </c>
      <c r="M95" s="206">
        <v>60.1</v>
      </c>
      <c r="N95" s="206">
        <v>49.06</v>
      </c>
      <c r="O95" s="206">
        <v>69.23</v>
      </c>
      <c r="P95" s="206">
        <v>23.27</v>
      </c>
      <c r="Q95" s="206">
        <v>9.07</v>
      </c>
      <c r="R95" s="206">
        <v>17.55</v>
      </c>
      <c r="S95" s="206">
        <v>10.95</v>
      </c>
      <c r="T95" s="206">
        <v>0</v>
      </c>
      <c r="U95" s="206">
        <v>49.55</v>
      </c>
      <c r="V95" s="206">
        <v>7.63</v>
      </c>
      <c r="W95" s="206">
        <v>18.68</v>
      </c>
      <c r="X95" s="206">
        <v>41.35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14.29</v>
      </c>
      <c r="AD95" s="206">
        <v>0</v>
      </c>
      <c r="AE95" s="206">
        <v>0</v>
      </c>
      <c r="AF95" s="206">
        <v>0</v>
      </c>
      <c r="AG95" s="206">
        <v>91.94</v>
      </c>
      <c r="AH95" s="206">
        <v>0</v>
      </c>
      <c r="AI95" s="206">
        <v>0</v>
      </c>
      <c r="AJ95" s="206">
        <v>0</v>
      </c>
      <c r="AK95" s="206">
        <v>81.97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286.31</v>
      </c>
      <c r="L96" s="206">
        <v>2.87</v>
      </c>
      <c r="M96" s="206">
        <v>60.1</v>
      </c>
      <c r="N96" s="206">
        <v>49.06</v>
      </c>
      <c r="O96" s="206">
        <v>69.23</v>
      </c>
      <c r="P96" s="206">
        <v>23.27</v>
      </c>
      <c r="Q96" s="206">
        <v>9.07</v>
      </c>
      <c r="R96" s="206">
        <v>17.55</v>
      </c>
      <c r="S96" s="206">
        <v>10.95</v>
      </c>
      <c r="T96" s="206">
        <v>0</v>
      </c>
      <c r="U96" s="206">
        <v>49.55</v>
      </c>
      <c r="V96" s="206">
        <v>7.63</v>
      </c>
      <c r="W96" s="206">
        <v>18.68</v>
      </c>
      <c r="X96" s="206">
        <v>41.35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14.29</v>
      </c>
      <c r="AD96" s="206">
        <v>0</v>
      </c>
      <c r="AE96" s="206">
        <v>0</v>
      </c>
      <c r="AF96" s="206">
        <v>0</v>
      </c>
      <c r="AG96" s="206">
        <v>81.31</v>
      </c>
      <c r="AH96" s="206">
        <v>0</v>
      </c>
      <c r="AI96" s="206">
        <v>0</v>
      </c>
      <c r="AJ96" s="206">
        <v>0</v>
      </c>
      <c r="AK96" s="206">
        <v>81.97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258.5</v>
      </c>
      <c r="L97" s="206">
        <v>2.87</v>
      </c>
      <c r="M97" s="206">
        <v>60.1</v>
      </c>
      <c r="N97" s="206">
        <v>49.06</v>
      </c>
      <c r="O97" s="206">
        <v>69.23</v>
      </c>
      <c r="P97" s="206">
        <v>23.27</v>
      </c>
      <c r="Q97" s="206">
        <v>9.07</v>
      </c>
      <c r="R97" s="206">
        <v>17.55</v>
      </c>
      <c r="S97" s="206">
        <v>10.95</v>
      </c>
      <c r="T97" s="206">
        <v>0</v>
      </c>
      <c r="U97" s="206">
        <v>49.55</v>
      </c>
      <c r="V97" s="206">
        <v>7.63</v>
      </c>
      <c r="W97" s="206">
        <v>18.68</v>
      </c>
      <c r="X97" s="206">
        <v>41.35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14.29</v>
      </c>
      <c r="AD97" s="206">
        <v>0</v>
      </c>
      <c r="AE97" s="206">
        <v>0</v>
      </c>
      <c r="AF97" s="206">
        <v>0</v>
      </c>
      <c r="AG97" s="206">
        <v>91.94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258.5</v>
      </c>
      <c r="L98" s="206">
        <v>2.87</v>
      </c>
      <c r="M98" s="206">
        <v>60.1</v>
      </c>
      <c r="N98" s="206">
        <v>49.06</v>
      </c>
      <c r="O98" s="206">
        <v>69.23</v>
      </c>
      <c r="P98" s="206">
        <v>23.27</v>
      </c>
      <c r="Q98" s="206">
        <v>9.07</v>
      </c>
      <c r="R98" s="206">
        <v>17.55</v>
      </c>
      <c r="S98" s="206">
        <v>10.95</v>
      </c>
      <c r="T98" s="206">
        <v>0</v>
      </c>
      <c r="U98" s="206">
        <v>49.55</v>
      </c>
      <c r="V98" s="206">
        <v>7.63</v>
      </c>
      <c r="W98" s="206">
        <v>18.68</v>
      </c>
      <c r="X98" s="206">
        <v>41.35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14.29</v>
      </c>
      <c r="AD98" s="206">
        <v>0</v>
      </c>
      <c r="AE98" s="206">
        <v>0</v>
      </c>
      <c r="AF98" s="206">
        <v>0</v>
      </c>
      <c r="AG98" s="206">
        <v>91.94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10.093032499999982</v>
      </c>
      <c r="L99">
        <f t="shared" si="0"/>
        <v>0.15610500000000002</v>
      </c>
      <c r="M99">
        <f t="shared" si="0"/>
        <v>1.4424000000000015</v>
      </c>
      <c r="N99">
        <f t="shared" si="0"/>
        <v>1.1774400000000003</v>
      </c>
      <c r="O99">
        <f t="shared" si="0"/>
        <v>1.6615199999999961</v>
      </c>
      <c r="P99">
        <f t="shared" si="0"/>
        <v>0.54582999999999993</v>
      </c>
      <c r="Q99">
        <f t="shared" si="0"/>
        <v>0.23488250000000072</v>
      </c>
      <c r="R99">
        <f t="shared" si="0"/>
        <v>0.34361999999999943</v>
      </c>
      <c r="S99">
        <f t="shared" si="0"/>
        <v>0.2222825000000003</v>
      </c>
      <c r="T99">
        <f t="shared" si="0"/>
        <v>0</v>
      </c>
      <c r="U99">
        <f t="shared" si="0"/>
        <v>1.189200000000002</v>
      </c>
      <c r="V99">
        <f t="shared" si="0"/>
        <v>0.13755749999999994</v>
      </c>
      <c r="W99">
        <f t="shared" si="0"/>
        <v>0.36075250000000036</v>
      </c>
      <c r="X99">
        <f t="shared" si="0"/>
        <v>0.9072549999999987</v>
      </c>
      <c r="Y99">
        <f t="shared" si="0"/>
        <v>0</v>
      </c>
      <c r="Z99">
        <f t="shared" si="0"/>
        <v>2.5648100000000023</v>
      </c>
      <c r="AA99">
        <f t="shared" si="0"/>
        <v>0.79138499999999912</v>
      </c>
      <c r="AB99">
        <f t="shared" si="0"/>
        <v>0</v>
      </c>
      <c r="AC99">
        <f t="shared" si="0"/>
        <v>0.30448999999999976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1.2623849999999992</v>
      </c>
      <c r="AH99">
        <f t="shared" si="0"/>
        <v>1.8387499999999998E-2</v>
      </c>
      <c r="AI99">
        <f t="shared" si="0"/>
        <v>0</v>
      </c>
      <c r="AJ99">
        <f t="shared" si="0"/>
        <v>0</v>
      </c>
      <c r="AK99">
        <f t="shared" si="0"/>
        <v>2.3507349999999989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0.39785249999999994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124.46</v>
      </c>
      <c r="L3" s="206">
        <v>19.41</v>
      </c>
      <c r="M3" s="206">
        <v>0</v>
      </c>
      <c r="N3" s="206">
        <v>28.36</v>
      </c>
      <c r="O3" s="206">
        <v>47.59</v>
      </c>
      <c r="P3" s="206">
        <v>55.59</v>
      </c>
      <c r="Q3" s="206">
        <v>5.48</v>
      </c>
      <c r="R3" s="206">
        <v>10.6</v>
      </c>
      <c r="S3" s="206">
        <v>6.61</v>
      </c>
      <c r="T3" s="206">
        <v>0</v>
      </c>
      <c r="U3" s="206">
        <v>264.06</v>
      </c>
      <c r="V3" s="206">
        <v>4.6100000000000003</v>
      </c>
      <c r="W3" s="206">
        <v>10.49</v>
      </c>
      <c r="X3" s="206">
        <v>24.98</v>
      </c>
      <c r="Y3" s="206">
        <v>0</v>
      </c>
      <c r="Z3" s="206">
        <v>65.27</v>
      </c>
      <c r="AA3" s="206">
        <v>21.93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124.46</v>
      </c>
      <c r="L4" s="206">
        <v>19.350000000000001</v>
      </c>
      <c r="M4" s="206">
        <v>0</v>
      </c>
      <c r="N4" s="206">
        <v>28.36</v>
      </c>
      <c r="O4" s="206">
        <v>47.59</v>
      </c>
      <c r="P4" s="206">
        <v>55.59</v>
      </c>
      <c r="Q4" s="206">
        <v>5.48</v>
      </c>
      <c r="R4" s="206">
        <v>10.6</v>
      </c>
      <c r="S4" s="206">
        <v>6.61</v>
      </c>
      <c r="T4" s="206">
        <v>0</v>
      </c>
      <c r="U4" s="206">
        <v>264.06</v>
      </c>
      <c r="V4" s="206">
        <v>4.41</v>
      </c>
      <c r="W4" s="206">
        <v>10.49</v>
      </c>
      <c r="X4" s="206">
        <v>23.91</v>
      </c>
      <c r="Y4" s="206">
        <v>0</v>
      </c>
      <c r="Z4" s="206">
        <v>65.27</v>
      </c>
      <c r="AA4" s="206">
        <v>21.93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124.46</v>
      </c>
      <c r="L5" s="206">
        <v>19.350000000000001</v>
      </c>
      <c r="M5" s="206">
        <v>0</v>
      </c>
      <c r="N5" s="206">
        <v>28.36</v>
      </c>
      <c r="O5" s="206">
        <v>47.59</v>
      </c>
      <c r="P5" s="206">
        <v>55.59</v>
      </c>
      <c r="Q5" s="206">
        <v>5.48</v>
      </c>
      <c r="R5" s="206">
        <v>10.18</v>
      </c>
      <c r="S5" s="206">
        <v>6.61</v>
      </c>
      <c r="T5" s="206">
        <v>0</v>
      </c>
      <c r="U5" s="206">
        <v>264.06</v>
      </c>
      <c r="V5" s="206">
        <v>4.41</v>
      </c>
      <c r="W5" s="206">
        <v>10.49</v>
      </c>
      <c r="X5" s="206">
        <v>23.92</v>
      </c>
      <c r="Y5" s="206">
        <v>0</v>
      </c>
      <c r="Z5" s="206">
        <v>66.86</v>
      </c>
      <c r="AA5" s="206">
        <v>21.93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81.99</v>
      </c>
      <c r="L6" s="206">
        <v>19.350000000000001</v>
      </c>
      <c r="M6" s="206">
        <v>0</v>
      </c>
      <c r="N6" s="206">
        <v>28.36</v>
      </c>
      <c r="O6" s="206">
        <v>47.59</v>
      </c>
      <c r="P6" s="206">
        <v>55.59</v>
      </c>
      <c r="Q6" s="206">
        <v>2.71</v>
      </c>
      <c r="R6" s="206">
        <v>4</v>
      </c>
      <c r="S6" s="206">
        <v>2.94</v>
      </c>
      <c r="T6" s="206">
        <v>0</v>
      </c>
      <c r="U6" s="206">
        <v>264.06</v>
      </c>
      <c r="V6" s="206">
        <v>0</v>
      </c>
      <c r="W6" s="206">
        <v>10.49</v>
      </c>
      <c r="X6" s="206">
        <v>23.92</v>
      </c>
      <c r="Y6" s="206">
        <v>0</v>
      </c>
      <c r="Z6" s="206">
        <v>66.86</v>
      </c>
      <c r="AA6" s="206">
        <v>21.93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81.99</v>
      </c>
      <c r="L7" s="206">
        <v>19.350000000000001</v>
      </c>
      <c r="M7" s="206">
        <v>0</v>
      </c>
      <c r="N7" s="206">
        <v>28.36</v>
      </c>
      <c r="O7" s="206">
        <v>47.59</v>
      </c>
      <c r="P7" s="206">
        <v>55.59</v>
      </c>
      <c r="Q7" s="206">
        <v>2.72</v>
      </c>
      <c r="R7" s="206">
        <v>4</v>
      </c>
      <c r="S7" s="206">
        <v>2.96</v>
      </c>
      <c r="T7" s="206">
        <v>0</v>
      </c>
      <c r="U7" s="206">
        <v>264.06</v>
      </c>
      <c r="V7" s="206">
        <v>0</v>
      </c>
      <c r="W7" s="206">
        <v>10.49</v>
      </c>
      <c r="X7" s="206">
        <v>23.92</v>
      </c>
      <c r="Y7" s="206">
        <v>0</v>
      </c>
      <c r="Z7" s="206">
        <v>65.260000000000005</v>
      </c>
      <c r="AA7" s="206">
        <v>21.93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81.99</v>
      </c>
      <c r="L8" s="206">
        <v>19.350000000000001</v>
      </c>
      <c r="M8" s="206">
        <v>0</v>
      </c>
      <c r="N8" s="206">
        <v>28.36</v>
      </c>
      <c r="O8" s="206">
        <v>47.59</v>
      </c>
      <c r="P8" s="206">
        <v>55.59</v>
      </c>
      <c r="Q8" s="206">
        <v>2.72</v>
      </c>
      <c r="R8" s="206">
        <v>4</v>
      </c>
      <c r="S8" s="206">
        <v>2.96</v>
      </c>
      <c r="T8" s="206">
        <v>0</v>
      </c>
      <c r="U8" s="206">
        <v>264.06</v>
      </c>
      <c r="V8" s="206">
        <v>0</v>
      </c>
      <c r="W8" s="206">
        <v>10.49</v>
      </c>
      <c r="X8" s="206">
        <v>23.92</v>
      </c>
      <c r="Y8" s="206">
        <v>0</v>
      </c>
      <c r="Z8" s="206">
        <v>65.260000000000005</v>
      </c>
      <c r="AA8" s="206">
        <v>21.93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82.27</v>
      </c>
      <c r="L9" s="206">
        <v>19.350000000000001</v>
      </c>
      <c r="M9" s="206">
        <v>0</v>
      </c>
      <c r="N9" s="206">
        <v>28.36</v>
      </c>
      <c r="O9" s="206">
        <v>47.59</v>
      </c>
      <c r="P9" s="206">
        <v>55.59</v>
      </c>
      <c r="Q9" s="206">
        <v>2.72</v>
      </c>
      <c r="R9" s="206">
        <v>4</v>
      </c>
      <c r="S9" s="206">
        <v>2.96</v>
      </c>
      <c r="T9" s="206">
        <v>0</v>
      </c>
      <c r="U9" s="206">
        <v>264.06</v>
      </c>
      <c r="V9" s="206">
        <v>0</v>
      </c>
      <c r="W9" s="206">
        <v>10.79</v>
      </c>
      <c r="X9" s="206">
        <v>23.92</v>
      </c>
      <c r="Y9" s="206">
        <v>0</v>
      </c>
      <c r="Z9" s="206">
        <v>65.260000000000005</v>
      </c>
      <c r="AA9" s="206">
        <v>21.93</v>
      </c>
      <c r="AB9" s="206">
        <v>0</v>
      </c>
      <c r="AC9" s="206">
        <v>8.42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82.28</v>
      </c>
      <c r="L10" s="206">
        <v>19.350000000000001</v>
      </c>
      <c r="M10" s="206">
        <v>0</v>
      </c>
      <c r="N10" s="206">
        <v>28.36</v>
      </c>
      <c r="O10" s="206">
        <v>47.59</v>
      </c>
      <c r="P10" s="206">
        <v>55.59</v>
      </c>
      <c r="Q10" s="206">
        <v>2.72</v>
      </c>
      <c r="R10" s="206">
        <v>4</v>
      </c>
      <c r="S10" s="206">
        <v>2.96</v>
      </c>
      <c r="T10" s="206">
        <v>0</v>
      </c>
      <c r="U10" s="206">
        <v>264.06</v>
      </c>
      <c r="V10" s="206">
        <v>0</v>
      </c>
      <c r="W10" s="206">
        <v>10.79</v>
      </c>
      <c r="X10" s="206">
        <v>23.92</v>
      </c>
      <c r="Y10" s="206">
        <v>0</v>
      </c>
      <c r="Z10" s="206">
        <v>65.260000000000005</v>
      </c>
      <c r="AA10" s="206">
        <v>21.93</v>
      </c>
      <c r="AB10" s="206">
        <v>0</v>
      </c>
      <c r="AC10" s="206">
        <v>8.42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82.27</v>
      </c>
      <c r="L11" s="206">
        <v>19.350000000000001</v>
      </c>
      <c r="M11" s="206">
        <v>0</v>
      </c>
      <c r="N11" s="206">
        <v>28.36</v>
      </c>
      <c r="O11" s="206">
        <v>47.59</v>
      </c>
      <c r="P11" s="206">
        <v>55.59</v>
      </c>
      <c r="Q11" s="206">
        <v>2.72</v>
      </c>
      <c r="R11" s="206">
        <v>4.75</v>
      </c>
      <c r="S11" s="206">
        <v>2.96</v>
      </c>
      <c r="T11" s="206">
        <v>0</v>
      </c>
      <c r="U11" s="206">
        <v>264.06</v>
      </c>
      <c r="V11" s="206">
        <v>0</v>
      </c>
      <c r="W11" s="206">
        <v>11.03</v>
      </c>
      <c r="X11" s="206">
        <v>23.92</v>
      </c>
      <c r="Y11" s="206">
        <v>0</v>
      </c>
      <c r="Z11" s="206">
        <v>65.260000000000005</v>
      </c>
      <c r="AA11" s="206">
        <v>21.93</v>
      </c>
      <c r="AB11" s="206">
        <v>0</v>
      </c>
      <c r="AC11" s="206">
        <v>8.42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82.28</v>
      </c>
      <c r="L12" s="206">
        <v>19.350000000000001</v>
      </c>
      <c r="M12" s="206">
        <v>0</v>
      </c>
      <c r="N12" s="206">
        <v>28.36</v>
      </c>
      <c r="O12" s="206">
        <v>47.59</v>
      </c>
      <c r="P12" s="206">
        <v>55.59</v>
      </c>
      <c r="Q12" s="206">
        <v>2.72</v>
      </c>
      <c r="R12" s="206">
        <v>4.75</v>
      </c>
      <c r="S12" s="206">
        <v>2.96</v>
      </c>
      <c r="T12" s="206">
        <v>0</v>
      </c>
      <c r="U12" s="206">
        <v>264.06</v>
      </c>
      <c r="V12" s="206">
        <v>0</v>
      </c>
      <c r="W12" s="206">
        <v>11.03</v>
      </c>
      <c r="X12" s="206">
        <v>23.92</v>
      </c>
      <c r="Y12" s="206">
        <v>0</v>
      </c>
      <c r="Z12" s="206">
        <v>65.260000000000005</v>
      </c>
      <c r="AA12" s="206">
        <v>21.93</v>
      </c>
      <c r="AB12" s="206">
        <v>0</v>
      </c>
      <c r="AC12" s="206">
        <v>8.42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82.27</v>
      </c>
      <c r="L13" s="206">
        <v>19.350000000000001</v>
      </c>
      <c r="M13" s="206">
        <v>0</v>
      </c>
      <c r="N13" s="206">
        <v>28.36</v>
      </c>
      <c r="O13" s="206">
        <v>47.59</v>
      </c>
      <c r="P13" s="206">
        <v>55.59</v>
      </c>
      <c r="Q13" s="206">
        <v>2.79</v>
      </c>
      <c r="R13" s="206">
        <v>4.75</v>
      </c>
      <c r="S13" s="206">
        <v>3.14</v>
      </c>
      <c r="T13" s="206">
        <v>0</v>
      </c>
      <c r="U13" s="206">
        <v>264.06</v>
      </c>
      <c r="V13" s="206">
        <v>0</v>
      </c>
      <c r="W13" s="206">
        <v>11.03</v>
      </c>
      <c r="X13" s="206">
        <v>23.92</v>
      </c>
      <c r="Y13" s="206">
        <v>0</v>
      </c>
      <c r="Z13" s="206">
        <v>65.260000000000005</v>
      </c>
      <c r="AA13" s="206">
        <v>21.93</v>
      </c>
      <c r="AB13" s="206">
        <v>0</v>
      </c>
      <c r="AC13" s="206">
        <v>8.42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82.28</v>
      </c>
      <c r="L14" s="206">
        <v>19.350000000000001</v>
      </c>
      <c r="M14" s="206">
        <v>0</v>
      </c>
      <c r="N14" s="206">
        <v>28.36</v>
      </c>
      <c r="O14" s="206">
        <v>47.59</v>
      </c>
      <c r="P14" s="206">
        <v>55.59</v>
      </c>
      <c r="Q14" s="206">
        <v>2.79</v>
      </c>
      <c r="R14" s="206">
        <v>4.75</v>
      </c>
      <c r="S14" s="206">
        <v>3.14</v>
      </c>
      <c r="T14" s="206">
        <v>0</v>
      </c>
      <c r="U14" s="206">
        <v>264.06</v>
      </c>
      <c r="V14" s="206">
        <v>0</v>
      </c>
      <c r="W14" s="206">
        <v>11.03</v>
      </c>
      <c r="X14" s="206">
        <v>23.92</v>
      </c>
      <c r="Y14" s="206">
        <v>0</v>
      </c>
      <c r="Z14" s="206">
        <v>65.260000000000005</v>
      </c>
      <c r="AA14" s="206">
        <v>21.93</v>
      </c>
      <c r="AB14" s="206">
        <v>0</v>
      </c>
      <c r="AC14" s="206">
        <v>8.42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82.27</v>
      </c>
      <c r="L15" s="206">
        <v>19.350000000000001</v>
      </c>
      <c r="M15" s="206">
        <v>0</v>
      </c>
      <c r="N15" s="206">
        <v>28.36</v>
      </c>
      <c r="O15" s="206">
        <v>47.59</v>
      </c>
      <c r="P15" s="206">
        <v>55.59</v>
      </c>
      <c r="Q15" s="206">
        <v>2.79</v>
      </c>
      <c r="R15" s="206">
        <v>4.75</v>
      </c>
      <c r="S15" s="206">
        <v>3.14</v>
      </c>
      <c r="T15" s="206">
        <v>0</v>
      </c>
      <c r="U15" s="206">
        <v>264.06</v>
      </c>
      <c r="V15" s="206">
        <v>0</v>
      </c>
      <c r="W15" s="206">
        <v>4.79</v>
      </c>
      <c r="X15" s="206">
        <v>11.49</v>
      </c>
      <c r="Y15" s="206">
        <v>0</v>
      </c>
      <c r="Z15" s="206">
        <v>66.34</v>
      </c>
      <c r="AA15" s="206">
        <v>9.76</v>
      </c>
      <c r="AB15" s="206">
        <v>0</v>
      </c>
      <c r="AC15" s="206">
        <v>8.42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82.28</v>
      </c>
      <c r="L16" s="206">
        <v>19.350000000000001</v>
      </c>
      <c r="M16" s="206">
        <v>0</v>
      </c>
      <c r="N16" s="206">
        <v>28.36</v>
      </c>
      <c r="O16" s="206">
        <v>47.59</v>
      </c>
      <c r="P16" s="206">
        <v>55.59</v>
      </c>
      <c r="Q16" s="206">
        <v>2.79</v>
      </c>
      <c r="R16" s="206">
        <v>4.75</v>
      </c>
      <c r="S16" s="206">
        <v>3.14</v>
      </c>
      <c r="T16" s="206">
        <v>0</v>
      </c>
      <c r="U16" s="206">
        <v>264.06</v>
      </c>
      <c r="V16" s="206">
        <v>0</v>
      </c>
      <c r="W16" s="206">
        <v>4.79</v>
      </c>
      <c r="X16" s="206">
        <v>11.49</v>
      </c>
      <c r="Y16" s="206">
        <v>0</v>
      </c>
      <c r="Z16" s="206">
        <v>66.34</v>
      </c>
      <c r="AA16" s="206">
        <v>9.76</v>
      </c>
      <c r="AB16" s="206">
        <v>0</v>
      </c>
      <c r="AC16" s="206">
        <v>8.42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78.94</v>
      </c>
      <c r="L17" s="206">
        <v>19.350000000000001</v>
      </c>
      <c r="M17" s="206">
        <v>0</v>
      </c>
      <c r="N17" s="206">
        <v>28.36</v>
      </c>
      <c r="O17" s="206">
        <v>47.59</v>
      </c>
      <c r="P17" s="206">
        <v>55.59</v>
      </c>
      <c r="Q17" s="206">
        <v>2.79</v>
      </c>
      <c r="R17" s="206">
        <v>4</v>
      </c>
      <c r="S17" s="206">
        <v>3.14</v>
      </c>
      <c r="T17" s="206">
        <v>0</v>
      </c>
      <c r="U17" s="206">
        <v>264.06</v>
      </c>
      <c r="V17" s="206">
        <v>0</v>
      </c>
      <c r="W17" s="206">
        <v>4.79</v>
      </c>
      <c r="X17" s="206">
        <v>10.09</v>
      </c>
      <c r="Y17" s="206">
        <v>0</v>
      </c>
      <c r="Z17" s="206">
        <v>65.27</v>
      </c>
      <c r="AA17" s="206">
        <v>9.57</v>
      </c>
      <c r="AB17" s="206">
        <v>0</v>
      </c>
      <c r="AC17" s="206">
        <v>8.42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78.95</v>
      </c>
      <c r="L18" s="206">
        <v>19.350000000000001</v>
      </c>
      <c r="M18" s="206">
        <v>0</v>
      </c>
      <c r="N18" s="206">
        <v>28.36</v>
      </c>
      <c r="O18" s="206">
        <v>47.59</v>
      </c>
      <c r="P18" s="206">
        <v>55.59</v>
      </c>
      <c r="Q18" s="206">
        <v>2.79</v>
      </c>
      <c r="R18" s="206">
        <v>4</v>
      </c>
      <c r="S18" s="206">
        <v>3.14</v>
      </c>
      <c r="T18" s="206">
        <v>0</v>
      </c>
      <c r="U18" s="206">
        <v>264.06</v>
      </c>
      <c r="V18" s="206">
        <v>0</v>
      </c>
      <c r="W18" s="206">
        <v>4.79</v>
      </c>
      <c r="X18" s="206">
        <v>11.49</v>
      </c>
      <c r="Y18" s="206">
        <v>0</v>
      </c>
      <c r="Z18" s="206">
        <v>65.27</v>
      </c>
      <c r="AA18" s="206">
        <v>9.57</v>
      </c>
      <c r="AB18" s="206">
        <v>0</v>
      </c>
      <c r="AC18" s="206">
        <v>8.42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78.94</v>
      </c>
      <c r="L19" s="206">
        <v>19.350000000000001</v>
      </c>
      <c r="M19" s="206">
        <v>0</v>
      </c>
      <c r="N19" s="206">
        <v>28.36</v>
      </c>
      <c r="O19" s="206">
        <v>47.59</v>
      </c>
      <c r="P19" s="206">
        <v>55.59</v>
      </c>
      <c r="Q19" s="206">
        <v>2.79</v>
      </c>
      <c r="R19" s="206">
        <v>4</v>
      </c>
      <c r="S19" s="206">
        <v>3.14</v>
      </c>
      <c r="T19" s="206">
        <v>0</v>
      </c>
      <c r="U19" s="206">
        <v>264.06</v>
      </c>
      <c r="V19" s="206">
        <v>0</v>
      </c>
      <c r="W19" s="206">
        <v>4.79</v>
      </c>
      <c r="X19" s="206">
        <v>11.49</v>
      </c>
      <c r="Y19" s="206">
        <v>0</v>
      </c>
      <c r="Z19" s="206">
        <v>65.27</v>
      </c>
      <c r="AA19" s="206">
        <v>9.57</v>
      </c>
      <c r="AB19" s="206">
        <v>0</v>
      </c>
      <c r="AC19" s="206">
        <v>8.42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78.95</v>
      </c>
      <c r="L20" s="206">
        <v>19.350000000000001</v>
      </c>
      <c r="M20" s="206">
        <v>0</v>
      </c>
      <c r="N20" s="206">
        <v>28.36</v>
      </c>
      <c r="O20" s="206">
        <v>47.59</v>
      </c>
      <c r="P20" s="206">
        <v>55.59</v>
      </c>
      <c r="Q20" s="206">
        <v>2.79</v>
      </c>
      <c r="R20" s="206">
        <v>4</v>
      </c>
      <c r="S20" s="206">
        <v>3.14</v>
      </c>
      <c r="T20" s="206">
        <v>0</v>
      </c>
      <c r="U20" s="206">
        <v>264.06</v>
      </c>
      <c r="V20" s="206">
        <v>0</v>
      </c>
      <c r="W20" s="206">
        <v>4.79</v>
      </c>
      <c r="X20" s="206">
        <v>11.49</v>
      </c>
      <c r="Y20" s="206">
        <v>0</v>
      </c>
      <c r="Z20" s="206">
        <v>65.27</v>
      </c>
      <c r="AA20" s="206">
        <v>9.57</v>
      </c>
      <c r="AB20" s="206">
        <v>0</v>
      </c>
      <c r="AC20" s="206">
        <v>8.42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78.94</v>
      </c>
      <c r="L21" s="206">
        <v>19.149999999999999</v>
      </c>
      <c r="M21" s="206">
        <v>0</v>
      </c>
      <c r="N21" s="206">
        <v>28.36</v>
      </c>
      <c r="O21" s="206">
        <v>47.59</v>
      </c>
      <c r="P21" s="206">
        <v>55.59</v>
      </c>
      <c r="Q21" s="206">
        <v>2.72</v>
      </c>
      <c r="R21" s="206">
        <v>4</v>
      </c>
      <c r="S21" s="206">
        <v>2.96</v>
      </c>
      <c r="T21" s="206">
        <v>0</v>
      </c>
      <c r="U21" s="206">
        <v>264.06</v>
      </c>
      <c r="V21" s="206">
        <v>0</v>
      </c>
      <c r="W21" s="206">
        <v>4.79</v>
      </c>
      <c r="X21" s="206">
        <v>11.49</v>
      </c>
      <c r="Y21" s="206">
        <v>0</v>
      </c>
      <c r="Z21" s="206">
        <v>65.27</v>
      </c>
      <c r="AA21" s="206">
        <v>9.57</v>
      </c>
      <c r="AB21" s="206">
        <v>0</v>
      </c>
      <c r="AC21" s="206">
        <v>8.42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78.95</v>
      </c>
      <c r="L22" s="206">
        <v>19.149999999999999</v>
      </c>
      <c r="M22" s="206">
        <v>0</v>
      </c>
      <c r="N22" s="206">
        <v>28.36</v>
      </c>
      <c r="O22" s="206">
        <v>47.59</v>
      </c>
      <c r="P22" s="206">
        <v>55.59</v>
      </c>
      <c r="Q22" s="206">
        <v>2.72</v>
      </c>
      <c r="R22" s="206">
        <v>4</v>
      </c>
      <c r="S22" s="206">
        <v>2.96</v>
      </c>
      <c r="T22" s="206">
        <v>0</v>
      </c>
      <c r="U22" s="206">
        <v>264.06</v>
      </c>
      <c r="V22" s="206">
        <v>0</v>
      </c>
      <c r="W22" s="206">
        <v>4.79</v>
      </c>
      <c r="X22" s="206">
        <v>11.49</v>
      </c>
      <c r="Y22" s="206">
        <v>0</v>
      </c>
      <c r="Z22" s="206">
        <v>65.27</v>
      </c>
      <c r="AA22" s="206">
        <v>9.57</v>
      </c>
      <c r="AB22" s="206">
        <v>0</v>
      </c>
      <c r="AC22" s="206">
        <v>8.42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76.59</v>
      </c>
      <c r="L23" s="206">
        <v>19.149999999999999</v>
      </c>
      <c r="M23" s="206">
        <v>0</v>
      </c>
      <c r="N23" s="206">
        <v>28.36</v>
      </c>
      <c r="O23" s="206">
        <v>47.59</v>
      </c>
      <c r="P23" s="206">
        <v>55.59</v>
      </c>
      <c r="Q23" s="206">
        <v>0.96</v>
      </c>
      <c r="R23" s="206">
        <v>2.6</v>
      </c>
      <c r="S23" s="206">
        <v>1.92</v>
      </c>
      <c r="T23" s="206">
        <v>0</v>
      </c>
      <c r="U23" s="206">
        <v>264.06</v>
      </c>
      <c r="V23" s="206">
        <v>1.85</v>
      </c>
      <c r="W23" s="206">
        <v>6.51</v>
      </c>
      <c r="X23" s="206">
        <v>19.079999999999998</v>
      </c>
      <c r="Y23" s="206">
        <v>0</v>
      </c>
      <c r="Z23" s="206">
        <v>65.27</v>
      </c>
      <c r="AA23" s="206">
        <v>21.93</v>
      </c>
      <c r="AB23" s="206">
        <v>0</v>
      </c>
      <c r="AC23" s="206">
        <v>8.42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76.59</v>
      </c>
      <c r="L24" s="206">
        <v>19.149999999999999</v>
      </c>
      <c r="M24" s="206">
        <v>0</v>
      </c>
      <c r="N24" s="206">
        <v>28.36</v>
      </c>
      <c r="O24" s="206">
        <v>47.59</v>
      </c>
      <c r="P24" s="206">
        <v>55.59</v>
      </c>
      <c r="Q24" s="206">
        <v>0.96</v>
      </c>
      <c r="R24" s="206">
        <v>3.83</v>
      </c>
      <c r="S24" s="206">
        <v>1.92</v>
      </c>
      <c r="T24" s="206">
        <v>0</v>
      </c>
      <c r="U24" s="206">
        <v>264.06</v>
      </c>
      <c r="V24" s="206">
        <v>3.63</v>
      </c>
      <c r="W24" s="206">
        <v>10.029999999999999</v>
      </c>
      <c r="X24" s="206">
        <v>23.4</v>
      </c>
      <c r="Y24" s="206">
        <v>0</v>
      </c>
      <c r="Z24" s="206">
        <v>65.27</v>
      </c>
      <c r="AA24" s="206">
        <v>21.93</v>
      </c>
      <c r="AB24" s="206">
        <v>0</v>
      </c>
      <c r="AC24" s="206">
        <v>8.42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157.56</v>
      </c>
      <c r="L25" s="206">
        <v>19.149999999999999</v>
      </c>
      <c r="M25" s="206">
        <v>0</v>
      </c>
      <c r="N25" s="206">
        <v>28.36</v>
      </c>
      <c r="O25" s="206">
        <v>47.59</v>
      </c>
      <c r="P25" s="206">
        <v>55.59</v>
      </c>
      <c r="Q25" s="206">
        <v>5.25</v>
      </c>
      <c r="R25" s="206">
        <v>10.15</v>
      </c>
      <c r="S25" s="206">
        <v>6.32</v>
      </c>
      <c r="T25" s="206">
        <v>0</v>
      </c>
      <c r="U25" s="206">
        <v>264.06</v>
      </c>
      <c r="V25" s="206">
        <v>4.42</v>
      </c>
      <c r="W25" s="206">
        <v>10.49</v>
      </c>
      <c r="X25" s="206">
        <v>23.92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8.42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157.66</v>
      </c>
      <c r="L26" s="206">
        <v>62.35</v>
      </c>
      <c r="M26" s="206">
        <v>0</v>
      </c>
      <c r="N26" s="206">
        <v>28.36</v>
      </c>
      <c r="O26" s="206">
        <v>47.59</v>
      </c>
      <c r="P26" s="206">
        <v>55.59</v>
      </c>
      <c r="Q26" s="206">
        <v>5.25</v>
      </c>
      <c r="R26" s="206">
        <v>10.15</v>
      </c>
      <c r="S26" s="206">
        <v>6.32</v>
      </c>
      <c r="T26" s="206">
        <v>0</v>
      </c>
      <c r="U26" s="206">
        <v>264.06</v>
      </c>
      <c r="V26" s="206">
        <v>4.42</v>
      </c>
      <c r="W26" s="206">
        <v>10.49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8.42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0</v>
      </c>
      <c r="AJ26" s="206">
        <v>0</v>
      </c>
      <c r="AK26" s="206">
        <v>47.39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142.86000000000001</v>
      </c>
      <c r="L27" s="206">
        <v>62.25</v>
      </c>
      <c r="M27" s="206">
        <v>0</v>
      </c>
      <c r="N27" s="206">
        <v>28.36</v>
      </c>
      <c r="O27" s="206">
        <v>47.59</v>
      </c>
      <c r="P27" s="206">
        <v>55.59</v>
      </c>
      <c r="Q27" s="206">
        <v>5.25</v>
      </c>
      <c r="R27" s="206">
        <v>9.7899999999999991</v>
      </c>
      <c r="S27" s="206">
        <v>5.88</v>
      </c>
      <c r="T27" s="206">
        <v>0</v>
      </c>
      <c r="U27" s="206">
        <v>264.06</v>
      </c>
      <c r="V27" s="206">
        <v>4.41</v>
      </c>
      <c r="W27" s="206">
        <v>10.039999999999999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8.42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157.66</v>
      </c>
      <c r="L28" s="206">
        <v>62.56</v>
      </c>
      <c r="M28" s="206">
        <v>0</v>
      </c>
      <c r="N28" s="206">
        <v>28.36</v>
      </c>
      <c r="O28" s="206">
        <v>47.59</v>
      </c>
      <c r="P28" s="206">
        <v>55.59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264.06</v>
      </c>
      <c r="V28" s="206">
        <v>4.41</v>
      </c>
      <c r="W28" s="206">
        <v>10.039999999999999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8.42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62.56</v>
      </c>
      <c r="M29" s="206">
        <v>0</v>
      </c>
      <c r="N29" s="206">
        <v>28.36</v>
      </c>
      <c r="O29" s="206">
        <v>47.59</v>
      </c>
      <c r="P29" s="206">
        <v>55.59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264.06</v>
      </c>
      <c r="V29" s="206">
        <v>4.41</v>
      </c>
      <c r="W29" s="206">
        <v>10.039999999999999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8.42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62.56</v>
      </c>
      <c r="M30" s="206">
        <v>0</v>
      </c>
      <c r="N30" s="206">
        <v>28.36</v>
      </c>
      <c r="O30" s="206">
        <v>47.59</v>
      </c>
      <c r="P30" s="206">
        <v>55.59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264.06</v>
      </c>
      <c r="V30" s="206">
        <v>4.41</v>
      </c>
      <c r="W30" s="206">
        <v>10.039999999999999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8.42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62.56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5.34</v>
      </c>
      <c r="R31" s="206">
        <v>10.42</v>
      </c>
      <c r="S31" s="206">
        <v>6.47</v>
      </c>
      <c r="T31" s="206">
        <v>0</v>
      </c>
      <c r="U31" s="206">
        <v>264.06</v>
      </c>
      <c r="V31" s="206">
        <v>4.41</v>
      </c>
      <c r="W31" s="206">
        <v>10.18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8.42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6.29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62.56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5.34</v>
      </c>
      <c r="R32" s="206">
        <v>10.42</v>
      </c>
      <c r="S32" s="206">
        <v>6.47</v>
      </c>
      <c r="T32" s="206">
        <v>0</v>
      </c>
      <c r="U32" s="206">
        <v>264.06</v>
      </c>
      <c r="V32" s="206">
        <v>4.41</v>
      </c>
      <c r="W32" s="206">
        <v>10.19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8.42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62.56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5.34</v>
      </c>
      <c r="R33" s="206">
        <v>10.42</v>
      </c>
      <c r="S33" s="206">
        <v>6.47</v>
      </c>
      <c r="T33" s="206">
        <v>0</v>
      </c>
      <c r="U33" s="206">
        <v>264.06</v>
      </c>
      <c r="V33" s="206">
        <v>4.41</v>
      </c>
      <c r="W33" s="206">
        <v>10.19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8.42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22.34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62.56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5.34</v>
      </c>
      <c r="R34" s="206">
        <v>10.42</v>
      </c>
      <c r="S34" s="206">
        <v>6.47</v>
      </c>
      <c r="T34" s="206">
        <v>0</v>
      </c>
      <c r="U34" s="206">
        <v>264.06</v>
      </c>
      <c r="V34" s="206">
        <v>4.41</v>
      </c>
      <c r="W34" s="206">
        <v>10.19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8.42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62.56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5.34</v>
      </c>
      <c r="R35" s="206">
        <v>10.42</v>
      </c>
      <c r="S35" s="206">
        <v>6.47</v>
      </c>
      <c r="T35" s="206">
        <v>0</v>
      </c>
      <c r="U35" s="206">
        <v>264.06</v>
      </c>
      <c r="V35" s="206">
        <v>4.41</v>
      </c>
      <c r="W35" s="206">
        <v>10.46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8.42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62.56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5.34</v>
      </c>
      <c r="R36" s="206">
        <v>10.42</v>
      </c>
      <c r="S36" s="206">
        <v>6.47</v>
      </c>
      <c r="T36" s="206">
        <v>0</v>
      </c>
      <c r="U36" s="206">
        <v>264.06</v>
      </c>
      <c r="V36" s="206">
        <v>4.41</v>
      </c>
      <c r="W36" s="206">
        <v>10.48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18.13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62.56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5.34</v>
      </c>
      <c r="R37" s="206">
        <v>10.42</v>
      </c>
      <c r="S37" s="206">
        <v>6.47</v>
      </c>
      <c r="T37" s="206">
        <v>0</v>
      </c>
      <c r="U37" s="206">
        <v>264.06</v>
      </c>
      <c r="V37" s="206">
        <v>4.41</v>
      </c>
      <c r="W37" s="206">
        <v>10.48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18.13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62.56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5.34</v>
      </c>
      <c r="R38" s="206">
        <v>10.42</v>
      </c>
      <c r="S38" s="206">
        <v>6.47</v>
      </c>
      <c r="T38" s="206">
        <v>0</v>
      </c>
      <c r="U38" s="206">
        <v>264.06</v>
      </c>
      <c r="V38" s="206">
        <v>4.41</v>
      </c>
      <c r="W38" s="206">
        <v>10.48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18.13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62.56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5.34</v>
      </c>
      <c r="R39" s="206">
        <v>10.42</v>
      </c>
      <c r="S39" s="206">
        <v>6.47</v>
      </c>
      <c r="T39" s="206">
        <v>0</v>
      </c>
      <c r="U39" s="206">
        <v>264.06</v>
      </c>
      <c r="V39" s="206">
        <v>4.41</v>
      </c>
      <c r="W39" s="206">
        <v>10.48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18.13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62.56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5.34</v>
      </c>
      <c r="R40" s="206">
        <v>10.42</v>
      </c>
      <c r="S40" s="206">
        <v>6.47</v>
      </c>
      <c r="T40" s="206">
        <v>0</v>
      </c>
      <c r="U40" s="206">
        <v>264.06</v>
      </c>
      <c r="V40" s="206">
        <v>4.41</v>
      </c>
      <c r="W40" s="206">
        <v>10.48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18.13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62.56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5.34</v>
      </c>
      <c r="R41" s="206">
        <v>10.42</v>
      </c>
      <c r="S41" s="206">
        <v>6.47</v>
      </c>
      <c r="T41" s="206">
        <v>0</v>
      </c>
      <c r="U41" s="206">
        <v>264.06</v>
      </c>
      <c r="V41" s="206">
        <v>4.41</v>
      </c>
      <c r="W41" s="206">
        <v>10.48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18.13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62.56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5.34</v>
      </c>
      <c r="R42" s="206">
        <v>10.42</v>
      </c>
      <c r="S42" s="206">
        <v>6.47</v>
      </c>
      <c r="T42" s="206">
        <v>0</v>
      </c>
      <c r="U42" s="206">
        <v>264.06</v>
      </c>
      <c r="V42" s="206">
        <v>4.41</v>
      </c>
      <c r="W42" s="206">
        <v>10.48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17.52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62.56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5.34</v>
      </c>
      <c r="R43" s="206">
        <v>10.42</v>
      </c>
      <c r="S43" s="206">
        <v>6.47</v>
      </c>
      <c r="T43" s="206">
        <v>0</v>
      </c>
      <c r="U43" s="206">
        <v>264.06</v>
      </c>
      <c r="V43" s="206">
        <v>4.41</v>
      </c>
      <c r="W43" s="206">
        <v>10.48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17.52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62.56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5.34</v>
      </c>
      <c r="R44" s="206">
        <v>10.42</v>
      </c>
      <c r="S44" s="206">
        <v>6.47</v>
      </c>
      <c r="T44" s="206">
        <v>0</v>
      </c>
      <c r="U44" s="206">
        <v>264.06</v>
      </c>
      <c r="V44" s="206">
        <v>4.41</v>
      </c>
      <c r="W44" s="206">
        <v>10.48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17.52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62.56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5.34</v>
      </c>
      <c r="R45" s="206">
        <v>10.42</v>
      </c>
      <c r="S45" s="206">
        <v>6.47</v>
      </c>
      <c r="T45" s="206">
        <v>0</v>
      </c>
      <c r="U45" s="206">
        <v>264.06</v>
      </c>
      <c r="V45" s="206">
        <v>4.41</v>
      </c>
      <c r="W45" s="206">
        <v>10.48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17.04</v>
      </c>
      <c r="AD45" s="206">
        <v>0</v>
      </c>
      <c r="AE45" s="206">
        <v>0</v>
      </c>
      <c r="AF45" s="206">
        <v>0</v>
      </c>
      <c r="AG45" s="206">
        <v>55.44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62.56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5.34</v>
      </c>
      <c r="R46" s="206">
        <v>10.42</v>
      </c>
      <c r="S46" s="206">
        <v>6.47</v>
      </c>
      <c r="T46" s="206">
        <v>0</v>
      </c>
      <c r="U46" s="206">
        <v>264.06</v>
      </c>
      <c r="V46" s="206">
        <v>4.41</v>
      </c>
      <c r="W46" s="206">
        <v>10.48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17.04</v>
      </c>
      <c r="AD46" s="206">
        <v>0</v>
      </c>
      <c r="AE46" s="206">
        <v>0</v>
      </c>
      <c r="AF46" s="206">
        <v>0</v>
      </c>
      <c r="AG46" s="206">
        <v>55.44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62.56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5.34</v>
      </c>
      <c r="R47" s="206">
        <v>10.42</v>
      </c>
      <c r="S47" s="206">
        <v>6.47</v>
      </c>
      <c r="T47" s="206">
        <v>0</v>
      </c>
      <c r="U47" s="206">
        <v>264.06</v>
      </c>
      <c r="V47" s="206">
        <v>4.41</v>
      </c>
      <c r="W47" s="206">
        <v>10.48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17.64</v>
      </c>
      <c r="AD47" s="206">
        <v>0</v>
      </c>
      <c r="AE47" s="206">
        <v>0</v>
      </c>
      <c r="AF47" s="206">
        <v>0</v>
      </c>
      <c r="AG47" s="206">
        <v>66.19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62.56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5.34</v>
      </c>
      <c r="R48" s="206">
        <v>10.42</v>
      </c>
      <c r="S48" s="206">
        <v>6.47</v>
      </c>
      <c r="T48" s="206">
        <v>0</v>
      </c>
      <c r="U48" s="206">
        <v>264.06</v>
      </c>
      <c r="V48" s="206">
        <v>4.41</v>
      </c>
      <c r="W48" s="206">
        <v>10.48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17.64</v>
      </c>
      <c r="AD48" s="206">
        <v>0</v>
      </c>
      <c r="AE48" s="206">
        <v>0</v>
      </c>
      <c r="AF48" s="206">
        <v>0</v>
      </c>
      <c r="AG48" s="206">
        <v>59.21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62.56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5.34</v>
      </c>
      <c r="R49" s="206">
        <v>10.42</v>
      </c>
      <c r="S49" s="206">
        <v>6.47</v>
      </c>
      <c r="T49" s="206">
        <v>0</v>
      </c>
      <c r="U49" s="206">
        <v>264.06</v>
      </c>
      <c r="V49" s="206">
        <v>4.41</v>
      </c>
      <c r="W49" s="206">
        <v>10.48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17.64</v>
      </c>
      <c r="AD49" s="206">
        <v>0</v>
      </c>
      <c r="AE49" s="206">
        <v>0</v>
      </c>
      <c r="AF49" s="206">
        <v>0</v>
      </c>
      <c r="AG49" s="206">
        <v>59.21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62.56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5.34</v>
      </c>
      <c r="R50" s="206">
        <v>10.42</v>
      </c>
      <c r="S50" s="206">
        <v>6.47</v>
      </c>
      <c r="T50" s="206">
        <v>0</v>
      </c>
      <c r="U50" s="206">
        <v>264.06</v>
      </c>
      <c r="V50" s="206">
        <v>4.41</v>
      </c>
      <c r="W50" s="206">
        <v>10.48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17.64</v>
      </c>
      <c r="AD50" s="206">
        <v>0</v>
      </c>
      <c r="AE50" s="206">
        <v>0</v>
      </c>
      <c r="AF50" s="206">
        <v>0</v>
      </c>
      <c r="AG50" s="206">
        <v>59.21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62.56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264.06</v>
      </c>
      <c r="V51" s="206">
        <v>4.41</v>
      </c>
      <c r="W51" s="206">
        <v>10.48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8.42</v>
      </c>
      <c r="AD51" s="206">
        <v>0</v>
      </c>
      <c r="AE51" s="206">
        <v>0</v>
      </c>
      <c r="AF51" s="206">
        <v>0</v>
      </c>
      <c r="AG51" s="206">
        <v>76.16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62.56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264.06</v>
      </c>
      <c r="V52" s="206">
        <v>4.41</v>
      </c>
      <c r="W52" s="206">
        <v>10.48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8.42</v>
      </c>
      <c r="AD52" s="206">
        <v>0</v>
      </c>
      <c r="AE52" s="206">
        <v>0</v>
      </c>
      <c r="AF52" s="206">
        <v>0</v>
      </c>
      <c r="AG52" s="206">
        <v>71.489999999999995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157.66</v>
      </c>
      <c r="L53" s="206">
        <v>62.56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264.06</v>
      </c>
      <c r="V53" s="206">
        <v>4.41</v>
      </c>
      <c r="W53" s="206">
        <v>10.48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19.61</v>
      </c>
      <c r="AD53" s="206">
        <v>0</v>
      </c>
      <c r="AE53" s="206">
        <v>0</v>
      </c>
      <c r="AF53" s="206">
        <v>0</v>
      </c>
      <c r="AG53" s="206">
        <v>74.81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62.56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264.06</v>
      </c>
      <c r="V54" s="206">
        <v>4.41</v>
      </c>
      <c r="W54" s="206">
        <v>10.48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19.61</v>
      </c>
      <c r="AD54" s="206">
        <v>0</v>
      </c>
      <c r="AE54" s="206">
        <v>0</v>
      </c>
      <c r="AF54" s="206">
        <v>0</v>
      </c>
      <c r="AG54" s="206">
        <v>74.81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62.56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264.06</v>
      </c>
      <c r="V55" s="206">
        <v>4.41</v>
      </c>
      <c r="W55" s="206">
        <v>10.48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69.599999999999994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62.56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264.06</v>
      </c>
      <c r="V56" s="206">
        <v>4.41</v>
      </c>
      <c r="W56" s="206">
        <v>10.48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69.599999999999994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157.66</v>
      </c>
      <c r="L57" s="206">
        <v>62.56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264.06</v>
      </c>
      <c r="V57" s="206">
        <v>4.41</v>
      </c>
      <c r="W57" s="206">
        <v>10.48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27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157.66</v>
      </c>
      <c r="L58" s="206">
        <v>62.56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264.06</v>
      </c>
      <c r="V58" s="206">
        <v>4.41</v>
      </c>
      <c r="W58" s="206">
        <v>10.48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7.97</v>
      </c>
      <c r="AD58" s="206">
        <v>0</v>
      </c>
      <c r="AE58" s="206">
        <v>0</v>
      </c>
      <c r="AF58" s="206">
        <v>0</v>
      </c>
      <c r="AG58" s="206">
        <v>27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157.66</v>
      </c>
      <c r="L59" s="206">
        <v>62.56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264.06</v>
      </c>
      <c r="V59" s="206">
        <v>4.41</v>
      </c>
      <c r="W59" s="206">
        <v>10.48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7.97</v>
      </c>
      <c r="AD59" s="206">
        <v>0</v>
      </c>
      <c r="AE59" s="206">
        <v>0</v>
      </c>
      <c r="AF59" s="206">
        <v>0</v>
      </c>
      <c r="AG59" s="206">
        <v>27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157.66</v>
      </c>
      <c r="L60" s="206">
        <v>62.56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264.06</v>
      </c>
      <c r="V60" s="206">
        <v>4.41</v>
      </c>
      <c r="W60" s="206">
        <v>10.48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7.97</v>
      </c>
      <c r="AD60" s="206">
        <v>0</v>
      </c>
      <c r="AE60" s="206">
        <v>0</v>
      </c>
      <c r="AF60" s="206">
        <v>0</v>
      </c>
      <c r="AG60" s="206">
        <v>76.63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157.66</v>
      </c>
      <c r="L61" s="206">
        <v>62.56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264.06</v>
      </c>
      <c r="V61" s="206">
        <v>4.41</v>
      </c>
      <c r="W61" s="206">
        <v>10.48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7.97</v>
      </c>
      <c r="AD61" s="206">
        <v>0</v>
      </c>
      <c r="AE61" s="206">
        <v>0</v>
      </c>
      <c r="AF61" s="206">
        <v>0</v>
      </c>
      <c r="AG61" s="206">
        <v>27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157.66</v>
      </c>
      <c r="L62" s="206">
        <v>62.56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264.06</v>
      </c>
      <c r="V62" s="206">
        <v>4.41</v>
      </c>
      <c r="W62" s="206">
        <v>10.48</v>
      </c>
      <c r="X62" s="206">
        <v>23.92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7.97</v>
      </c>
      <c r="AD62" s="206">
        <v>0</v>
      </c>
      <c r="AE62" s="206">
        <v>0</v>
      </c>
      <c r="AF62" s="206">
        <v>0</v>
      </c>
      <c r="AG62" s="206">
        <v>27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157.66</v>
      </c>
      <c r="L63" s="206">
        <v>62.56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264.06</v>
      </c>
      <c r="V63" s="206">
        <v>4.41</v>
      </c>
      <c r="W63" s="206">
        <v>10.48</v>
      </c>
      <c r="X63" s="206">
        <v>23.92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7.97</v>
      </c>
      <c r="AD63" s="206">
        <v>0</v>
      </c>
      <c r="AE63" s="206">
        <v>0</v>
      </c>
      <c r="AF63" s="206">
        <v>0</v>
      </c>
      <c r="AG63" s="206">
        <v>27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157.66</v>
      </c>
      <c r="L64" s="206">
        <v>62.56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264.06</v>
      </c>
      <c r="V64" s="206">
        <v>4.41</v>
      </c>
      <c r="W64" s="206">
        <v>10.48</v>
      </c>
      <c r="X64" s="206">
        <v>23.92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7.97</v>
      </c>
      <c r="AD64" s="206">
        <v>0</v>
      </c>
      <c r="AE64" s="206">
        <v>0</v>
      </c>
      <c r="AF64" s="206">
        <v>0</v>
      </c>
      <c r="AG64" s="206">
        <v>27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157.66</v>
      </c>
      <c r="L65" s="206">
        <v>62.56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264.06</v>
      </c>
      <c r="V65" s="206">
        <v>4.41</v>
      </c>
      <c r="W65" s="206">
        <v>10.48</v>
      </c>
      <c r="X65" s="206">
        <v>23.92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7.74</v>
      </c>
      <c r="AD65" s="206">
        <v>0</v>
      </c>
      <c r="AE65" s="206">
        <v>0</v>
      </c>
      <c r="AF65" s="206">
        <v>0</v>
      </c>
      <c r="AG65" s="206">
        <v>27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157.66</v>
      </c>
      <c r="L66" s="206">
        <v>62.56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264.06</v>
      </c>
      <c r="V66" s="206">
        <v>4.41</v>
      </c>
      <c r="W66" s="206">
        <v>10.48</v>
      </c>
      <c r="X66" s="206">
        <v>23.92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7.74</v>
      </c>
      <c r="AD66" s="206">
        <v>0</v>
      </c>
      <c r="AE66" s="206">
        <v>0</v>
      </c>
      <c r="AF66" s="206">
        <v>0</v>
      </c>
      <c r="AG66" s="206">
        <v>27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157.66</v>
      </c>
      <c r="L67" s="206">
        <v>62.56</v>
      </c>
      <c r="M67" s="206">
        <v>0</v>
      </c>
      <c r="N67" s="206">
        <v>28.36</v>
      </c>
      <c r="O67" s="206">
        <v>47.59</v>
      </c>
      <c r="P67" s="206">
        <v>57.7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264.06</v>
      </c>
      <c r="V67" s="206">
        <v>4.41</v>
      </c>
      <c r="W67" s="206">
        <v>10.48</v>
      </c>
      <c r="X67" s="206">
        <v>23.92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8.19</v>
      </c>
      <c r="AD67" s="206">
        <v>0</v>
      </c>
      <c r="AE67" s="206">
        <v>0</v>
      </c>
      <c r="AF67" s="206">
        <v>0</v>
      </c>
      <c r="AG67" s="206">
        <v>27</v>
      </c>
      <c r="AH67" s="206">
        <v>6.43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62.56</v>
      </c>
      <c r="M68" s="206">
        <v>0</v>
      </c>
      <c r="N68" s="206">
        <v>28.36</v>
      </c>
      <c r="O68" s="206">
        <v>47.59</v>
      </c>
      <c r="P68" s="206">
        <v>57.7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264.06</v>
      </c>
      <c r="V68" s="206">
        <v>4.41</v>
      </c>
      <c r="W68" s="206">
        <v>10.48</v>
      </c>
      <c r="X68" s="206">
        <v>23.92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17</v>
      </c>
      <c r="AD68" s="206">
        <v>0</v>
      </c>
      <c r="AE68" s="206">
        <v>0</v>
      </c>
      <c r="AF68" s="206">
        <v>0</v>
      </c>
      <c r="AG68" s="206">
        <v>77.33</v>
      </c>
      <c r="AH68" s="206">
        <v>6.43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62.56</v>
      </c>
      <c r="M69" s="206">
        <v>0</v>
      </c>
      <c r="N69" s="206">
        <v>28.36</v>
      </c>
      <c r="O69" s="206">
        <v>47.59</v>
      </c>
      <c r="P69" s="206">
        <v>57.7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264.06</v>
      </c>
      <c r="V69" s="206">
        <v>4.41</v>
      </c>
      <c r="W69" s="206">
        <v>10.74</v>
      </c>
      <c r="X69" s="206">
        <v>23.92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17</v>
      </c>
      <c r="AD69" s="206">
        <v>0</v>
      </c>
      <c r="AE69" s="206">
        <v>0</v>
      </c>
      <c r="AF69" s="206">
        <v>0</v>
      </c>
      <c r="AG69" s="206">
        <v>27</v>
      </c>
      <c r="AH69" s="206">
        <v>9.64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62.56</v>
      </c>
      <c r="M70" s="206">
        <v>0</v>
      </c>
      <c r="N70" s="206">
        <v>28.36</v>
      </c>
      <c r="O70" s="206">
        <v>47.59</v>
      </c>
      <c r="P70" s="206">
        <v>57.7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264.06</v>
      </c>
      <c r="V70" s="206">
        <v>4.41</v>
      </c>
      <c r="W70" s="206">
        <v>10.77</v>
      </c>
      <c r="X70" s="206">
        <v>23.92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17</v>
      </c>
      <c r="AD70" s="206">
        <v>0</v>
      </c>
      <c r="AE70" s="206">
        <v>0</v>
      </c>
      <c r="AF70" s="206">
        <v>0</v>
      </c>
      <c r="AG70" s="206">
        <v>76.63</v>
      </c>
      <c r="AH70" s="206">
        <v>9.64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62.56</v>
      </c>
      <c r="M71" s="206">
        <v>0</v>
      </c>
      <c r="N71" s="206">
        <v>28.36</v>
      </c>
      <c r="O71" s="206">
        <v>47.59</v>
      </c>
      <c r="P71" s="206">
        <v>55.77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264.06</v>
      </c>
      <c r="V71" s="206">
        <v>4.41</v>
      </c>
      <c r="W71" s="206">
        <v>10.77</v>
      </c>
      <c r="X71" s="206">
        <v>23.92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17</v>
      </c>
      <c r="AD71" s="206">
        <v>0</v>
      </c>
      <c r="AE71" s="206">
        <v>0</v>
      </c>
      <c r="AF71" s="206">
        <v>0</v>
      </c>
      <c r="AG71" s="206">
        <v>76.63</v>
      </c>
      <c r="AH71" s="206">
        <v>9.64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4.8899999999999997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62.56</v>
      </c>
      <c r="M72" s="206">
        <v>0</v>
      </c>
      <c r="N72" s="206">
        <v>28.36</v>
      </c>
      <c r="O72" s="206">
        <v>47.59</v>
      </c>
      <c r="P72" s="206">
        <v>55.77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264.06</v>
      </c>
      <c r="V72" s="206">
        <v>4.41</v>
      </c>
      <c r="W72" s="206">
        <v>10.77</v>
      </c>
      <c r="X72" s="206">
        <v>23.92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17</v>
      </c>
      <c r="AD72" s="206">
        <v>0</v>
      </c>
      <c r="AE72" s="206">
        <v>0</v>
      </c>
      <c r="AF72" s="206">
        <v>0</v>
      </c>
      <c r="AG72" s="206">
        <v>67.34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1.94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62.56</v>
      </c>
      <c r="M73" s="206">
        <v>0</v>
      </c>
      <c r="N73" s="206">
        <v>28.36</v>
      </c>
      <c r="O73" s="206">
        <v>47.59</v>
      </c>
      <c r="P73" s="206">
        <v>55.77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264.06</v>
      </c>
      <c r="V73" s="206">
        <v>4.41</v>
      </c>
      <c r="W73" s="206">
        <v>10.77</v>
      </c>
      <c r="X73" s="206">
        <v>23.92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17</v>
      </c>
      <c r="AD73" s="206">
        <v>0</v>
      </c>
      <c r="AE73" s="206">
        <v>0</v>
      </c>
      <c r="AF73" s="206">
        <v>0</v>
      </c>
      <c r="AG73" s="206">
        <v>38.4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62.56</v>
      </c>
      <c r="M74" s="206">
        <v>0</v>
      </c>
      <c r="N74" s="206">
        <v>28.36</v>
      </c>
      <c r="O74" s="206">
        <v>47.59</v>
      </c>
      <c r="P74" s="206">
        <v>55.77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264.06</v>
      </c>
      <c r="V74" s="206">
        <v>4.41</v>
      </c>
      <c r="W74" s="206">
        <v>10.77</v>
      </c>
      <c r="X74" s="206">
        <v>23.92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17</v>
      </c>
      <c r="AD74" s="206">
        <v>0</v>
      </c>
      <c r="AE74" s="206">
        <v>0</v>
      </c>
      <c r="AF74" s="206">
        <v>0</v>
      </c>
      <c r="AG74" s="206">
        <v>38.4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62.56</v>
      </c>
      <c r="M75" s="206">
        <v>0</v>
      </c>
      <c r="N75" s="206">
        <v>28.36</v>
      </c>
      <c r="O75" s="206">
        <v>47.59</v>
      </c>
      <c r="P75" s="206">
        <v>55.77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264.06</v>
      </c>
      <c r="V75" s="206">
        <v>4.41</v>
      </c>
      <c r="W75" s="206">
        <v>10.92</v>
      </c>
      <c r="X75" s="206">
        <v>23.92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17</v>
      </c>
      <c r="AD75" s="206">
        <v>0</v>
      </c>
      <c r="AE75" s="206">
        <v>0</v>
      </c>
      <c r="AF75" s="206">
        <v>0</v>
      </c>
      <c r="AG75" s="206">
        <v>38.4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62.56</v>
      </c>
      <c r="M76" s="206">
        <v>0</v>
      </c>
      <c r="N76" s="206">
        <v>28.36</v>
      </c>
      <c r="O76" s="206">
        <v>47.59</v>
      </c>
      <c r="P76" s="206">
        <v>55.77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264.06</v>
      </c>
      <c r="V76" s="206">
        <v>4.41</v>
      </c>
      <c r="W76" s="206">
        <v>10.92</v>
      </c>
      <c r="X76" s="206">
        <v>23.92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17</v>
      </c>
      <c r="AD76" s="206">
        <v>0</v>
      </c>
      <c r="AE76" s="206">
        <v>0</v>
      </c>
      <c r="AF76" s="206">
        <v>0</v>
      </c>
      <c r="AG76" s="206">
        <v>38.4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62.56</v>
      </c>
      <c r="M77" s="206">
        <v>0</v>
      </c>
      <c r="N77" s="206">
        <v>28.36</v>
      </c>
      <c r="O77" s="206">
        <v>47.59</v>
      </c>
      <c r="P77" s="206">
        <v>55.77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264.06</v>
      </c>
      <c r="V77" s="206">
        <v>4.41</v>
      </c>
      <c r="W77" s="206">
        <v>10.92</v>
      </c>
      <c r="X77" s="206">
        <v>23.92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17.47</v>
      </c>
      <c r="AD77" s="206">
        <v>0</v>
      </c>
      <c r="AE77" s="206">
        <v>0</v>
      </c>
      <c r="AF77" s="206">
        <v>0</v>
      </c>
      <c r="AG77" s="206">
        <v>42.37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62.56</v>
      </c>
      <c r="M78" s="206">
        <v>0</v>
      </c>
      <c r="N78" s="206">
        <v>28.36</v>
      </c>
      <c r="O78" s="206">
        <v>47.59</v>
      </c>
      <c r="P78" s="206">
        <v>55.77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264.06</v>
      </c>
      <c r="V78" s="206">
        <v>4.41</v>
      </c>
      <c r="W78" s="206">
        <v>10.92</v>
      </c>
      <c r="X78" s="206">
        <v>23.92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17.47</v>
      </c>
      <c r="AD78" s="206">
        <v>0</v>
      </c>
      <c r="AE78" s="206">
        <v>0</v>
      </c>
      <c r="AF78" s="206">
        <v>0</v>
      </c>
      <c r="AG78" s="206">
        <v>102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62.56</v>
      </c>
      <c r="M79" s="206">
        <v>0</v>
      </c>
      <c r="N79" s="206">
        <v>28.36</v>
      </c>
      <c r="O79" s="206">
        <v>47.59</v>
      </c>
      <c r="P79" s="206">
        <v>55.77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264.06</v>
      </c>
      <c r="V79" s="206">
        <v>4.41</v>
      </c>
      <c r="W79" s="206">
        <v>10.92</v>
      </c>
      <c r="X79" s="206">
        <v>23.92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17.47</v>
      </c>
      <c r="AD79" s="206">
        <v>0</v>
      </c>
      <c r="AE79" s="206">
        <v>0</v>
      </c>
      <c r="AF79" s="206">
        <v>0</v>
      </c>
      <c r="AG79" s="206">
        <v>102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62.56</v>
      </c>
      <c r="M80" s="206">
        <v>0</v>
      </c>
      <c r="N80" s="206">
        <v>28.36</v>
      </c>
      <c r="O80" s="206">
        <v>47.59</v>
      </c>
      <c r="P80" s="206">
        <v>55.77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264.06</v>
      </c>
      <c r="V80" s="206">
        <v>4.41</v>
      </c>
      <c r="W80" s="206">
        <v>10.92</v>
      </c>
      <c r="X80" s="206">
        <v>23.92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17.47</v>
      </c>
      <c r="AD80" s="206">
        <v>0</v>
      </c>
      <c r="AE80" s="206">
        <v>0</v>
      </c>
      <c r="AF80" s="206">
        <v>0</v>
      </c>
      <c r="AG80" s="206">
        <v>101.52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62.56</v>
      </c>
      <c r="M81" s="206">
        <v>0</v>
      </c>
      <c r="N81" s="206">
        <v>28.36</v>
      </c>
      <c r="O81" s="206">
        <v>47.59</v>
      </c>
      <c r="P81" s="206">
        <v>55.77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264.06</v>
      </c>
      <c r="V81" s="206">
        <v>4.41</v>
      </c>
      <c r="W81" s="206">
        <v>10.92</v>
      </c>
      <c r="X81" s="206">
        <v>23.92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17.47</v>
      </c>
      <c r="AD81" s="206">
        <v>0</v>
      </c>
      <c r="AE81" s="206">
        <v>0</v>
      </c>
      <c r="AF81" s="206">
        <v>0</v>
      </c>
      <c r="AG81" s="206">
        <v>52.23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62.56</v>
      </c>
      <c r="M82" s="206">
        <v>0</v>
      </c>
      <c r="N82" s="206">
        <v>28.36</v>
      </c>
      <c r="O82" s="206">
        <v>47.59</v>
      </c>
      <c r="P82" s="206">
        <v>55.77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264.06</v>
      </c>
      <c r="V82" s="206">
        <v>4.41</v>
      </c>
      <c r="W82" s="206">
        <v>10.92</v>
      </c>
      <c r="X82" s="206">
        <v>23.92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8.42</v>
      </c>
      <c r="AD82" s="206">
        <v>0</v>
      </c>
      <c r="AE82" s="206">
        <v>0</v>
      </c>
      <c r="AF82" s="206">
        <v>0</v>
      </c>
      <c r="AG82" s="206">
        <v>52.23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62.56</v>
      </c>
      <c r="M83" s="206">
        <v>0</v>
      </c>
      <c r="N83" s="206">
        <v>28.36</v>
      </c>
      <c r="O83" s="206">
        <v>47.59</v>
      </c>
      <c r="P83" s="206">
        <v>55.77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264.06</v>
      </c>
      <c r="V83" s="206">
        <v>4.41</v>
      </c>
      <c r="W83" s="206">
        <v>10.92</v>
      </c>
      <c r="X83" s="206">
        <v>23.92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8.42</v>
      </c>
      <c r="AD83" s="206">
        <v>0</v>
      </c>
      <c r="AE83" s="206">
        <v>0</v>
      </c>
      <c r="AF83" s="206">
        <v>0</v>
      </c>
      <c r="AG83" s="206">
        <v>52.23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62.56</v>
      </c>
      <c r="M84" s="206">
        <v>0</v>
      </c>
      <c r="N84" s="206">
        <v>28.36</v>
      </c>
      <c r="O84" s="206">
        <v>47.59</v>
      </c>
      <c r="P84" s="206">
        <v>55.77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264.06</v>
      </c>
      <c r="V84" s="206">
        <v>4.41</v>
      </c>
      <c r="W84" s="206">
        <v>10.92</v>
      </c>
      <c r="X84" s="206">
        <v>23.92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8.42</v>
      </c>
      <c r="AD84" s="206">
        <v>0</v>
      </c>
      <c r="AE84" s="206">
        <v>0</v>
      </c>
      <c r="AF84" s="206">
        <v>0</v>
      </c>
      <c r="AG84" s="206">
        <v>52.23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62.56</v>
      </c>
      <c r="M85" s="206">
        <v>0</v>
      </c>
      <c r="N85" s="206">
        <v>28.36</v>
      </c>
      <c r="O85" s="206">
        <v>47.59</v>
      </c>
      <c r="P85" s="206">
        <v>55.77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264.06</v>
      </c>
      <c r="V85" s="206">
        <v>4.41</v>
      </c>
      <c r="W85" s="206">
        <v>10.92</v>
      </c>
      <c r="X85" s="206">
        <v>23.92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8.42</v>
      </c>
      <c r="AD85" s="206">
        <v>0</v>
      </c>
      <c r="AE85" s="206">
        <v>0</v>
      </c>
      <c r="AF85" s="206">
        <v>0</v>
      </c>
      <c r="AG85" s="206">
        <v>52.23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157.66</v>
      </c>
      <c r="L86" s="206">
        <v>62.56</v>
      </c>
      <c r="M86" s="206">
        <v>0</v>
      </c>
      <c r="N86" s="206">
        <v>28.36</v>
      </c>
      <c r="O86" s="206">
        <v>47.59</v>
      </c>
      <c r="P86" s="206">
        <v>55.77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264.06</v>
      </c>
      <c r="V86" s="206">
        <v>4.41</v>
      </c>
      <c r="W86" s="206">
        <v>10.92</v>
      </c>
      <c r="X86" s="206">
        <v>23.92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8.42</v>
      </c>
      <c r="AD86" s="206">
        <v>0</v>
      </c>
      <c r="AE86" s="206">
        <v>0</v>
      </c>
      <c r="AF86" s="206">
        <v>0</v>
      </c>
      <c r="AG86" s="206">
        <v>52.23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157.66</v>
      </c>
      <c r="L87" s="206">
        <v>62.56</v>
      </c>
      <c r="M87" s="206">
        <v>0</v>
      </c>
      <c r="N87" s="206">
        <v>28.36</v>
      </c>
      <c r="O87" s="206">
        <v>47.59</v>
      </c>
      <c r="P87" s="206">
        <v>55.77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264.06</v>
      </c>
      <c r="V87" s="206">
        <v>4.41</v>
      </c>
      <c r="W87" s="206">
        <v>10.92</v>
      </c>
      <c r="X87" s="206">
        <v>23.92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8.42</v>
      </c>
      <c r="AD87" s="206">
        <v>0</v>
      </c>
      <c r="AE87" s="206">
        <v>0</v>
      </c>
      <c r="AF87" s="206">
        <v>0</v>
      </c>
      <c r="AG87" s="206">
        <v>52.23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62.56</v>
      </c>
      <c r="M88" s="206">
        <v>0</v>
      </c>
      <c r="N88" s="206">
        <v>28.36</v>
      </c>
      <c r="O88" s="206">
        <v>47.59</v>
      </c>
      <c r="P88" s="206">
        <v>55.77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264.06</v>
      </c>
      <c r="V88" s="206">
        <v>4.41</v>
      </c>
      <c r="W88" s="206">
        <v>10.92</v>
      </c>
      <c r="X88" s="206">
        <v>23.92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8.42</v>
      </c>
      <c r="AD88" s="206">
        <v>0</v>
      </c>
      <c r="AE88" s="206">
        <v>0</v>
      </c>
      <c r="AF88" s="206">
        <v>0</v>
      </c>
      <c r="AG88" s="206">
        <v>52.23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157.66</v>
      </c>
      <c r="L89" s="206">
        <v>62.56</v>
      </c>
      <c r="M89" s="206">
        <v>0</v>
      </c>
      <c r="N89" s="206">
        <v>28.36</v>
      </c>
      <c r="O89" s="206">
        <v>47.59</v>
      </c>
      <c r="P89" s="206">
        <v>58.36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264.06</v>
      </c>
      <c r="V89" s="206">
        <v>4.41</v>
      </c>
      <c r="W89" s="206">
        <v>11.17</v>
      </c>
      <c r="X89" s="206">
        <v>23.92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8.42</v>
      </c>
      <c r="AD89" s="206">
        <v>0</v>
      </c>
      <c r="AE89" s="206">
        <v>0</v>
      </c>
      <c r="AF89" s="206">
        <v>0</v>
      </c>
      <c r="AG89" s="206">
        <v>52.23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62.56</v>
      </c>
      <c r="M90" s="206">
        <v>0</v>
      </c>
      <c r="N90" s="206">
        <v>28.36</v>
      </c>
      <c r="O90" s="206">
        <v>47.59</v>
      </c>
      <c r="P90" s="206">
        <v>58.36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264.06</v>
      </c>
      <c r="V90" s="206">
        <v>4.41</v>
      </c>
      <c r="W90" s="206">
        <v>11.18</v>
      </c>
      <c r="X90" s="206">
        <v>23.92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8.42</v>
      </c>
      <c r="AD90" s="206">
        <v>0</v>
      </c>
      <c r="AE90" s="206">
        <v>0</v>
      </c>
      <c r="AF90" s="206">
        <v>0</v>
      </c>
      <c r="AG90" s="206">
        <v>52.23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164.67</v>
      </c>
      <c r="L91" s="206">
        <v>62.56</v>
      </c>
      <c r="M91" s="206">
        <v>0</v>
      </c>
      <c r="N91" s="206">
        <v>28.36</v>
      </c>
      <c r="O91" s="206">
        <v>47.59</v>
      </c>
      <c r="P91" s="206">
        <v>58.36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264.06</v>
      </c>
      <c r="V91" s="206">
        <v>4.41</v>
      </c>
      <c r="W91" s="206">
        <v>11.18</v>
      </c>
      <c r="X91" s="206">
        <v>23.92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8.42</v>
      </c>
      <c r="AD91" s="206">
        <v>0</v>
      </c>
      <c r="AE91" s="206">
        <v>0</v>
      </c>
      <c r="AF91" s="206">
        <v>0</v>
      </c>
      <c r="AG91" s="206">
        <v>52.23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62.56</v>
      </c>
      <c r="M92" s="206">
        <v>0</v>
      </c>
      <c r="N92" s="206">
        <v>28.36</v>
      </c>
      <c r="O92" s="206">
        <v>47.59</v>
      </c>
      <c r="P92" s="206">
        <v>58.36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264.06</v>
      </c>
      <c r="V92" s="206">
        <v>4.41</v>
      </c>
      <c r="W92" s="206">
        <v>11.18</v>
      </c>
      <c r="X92" s="206">
        <v>23.92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8.42</v>
      </c>
      <c r="AD92" s="206">
        <v>0</v>
      </c>
      <c r="AE92" s="206">
        <v>0</v>
      </c>
      <c r="AF92" s="206">
        <v>0</v>
      </c>
      <c r="AG92" s="206">
        <v>52.23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62.56</v>
      </c>
      <c r="M93" s="206">
        <v>0</v>
      </c>
      <c r="N93" s="206">
        <v>28.36</v>
      </c>
      <c r="O93" s="206">
        <v>47.59</v>
      </c>
      <c r="P93" s="206">
        <v>58.36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264.06</v>
      </c>
      <c r="V93" s="206">
        <v>4.41</v>
      </c>
      <c r="W93" s="206">
        <v>11.18</v>
      </c>
      <c r="X93" s="206">
        <v>23.92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8.42</v>
      </c>
      <c r="AD93" s="206">
        <v>0</v>
      </c>
      <c r="AE93" s="206">
        <v>0</v>
      </c>
      <c r="AF93" s="206">
        <v>0</v>
      </c>
      <c r="AG93" s="206">
        <v>52.23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157.66</v>
      </c>
      <c r="L94" s="206">
        <v>62.56</v>
      </c>
      <c r="M94" s="206">
        <v>0</v>
      </c>
      <c r="N94" s="206">
        <v>28.36</v>
      </c>
      <c r="O94" s="206">
        <v>47.59</v>
      </c>
      <c r="P94" s="206">
        <v>58.36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264.06</v>
      </c>
      <c r="V94" s="206">
        <v>4.41</v>
      </c>
      <c r="W94" s="206">
        <v>11.02</v>
      </c>
      <c r="X94" s="206">
        <v>23.92</v>
      </c>
      <c r="Y94" s="206">
        <v>0</v>
      </c>
      <c r="Z94" s="206">
        <v>65.27</v>
      </c>
      <c r="AA94" s="206">
        <v>21.94</v>
      </c>
      <c r="AB94" s="206">
        <v>0</v>
      </c>
      <c r="AC94" s="206">
        <v>8.42</v>
      </c>
      <c r="AD94" s="206">
        <v>0</v>
      </c>
      <c r="AE94" s="206">
        <v>0</v>
      </c>
      <c r="AF94" s="206">
        <v>0</v>
      </c>
      <c r="AG94" s="206">
        <v>52.23</v>
      </c>
      <c r="AH94" s="206">
        <v>0</v>
      </c>
      <c r="AI94" s="206">
        <v>0</v>
      </c>
      <c r="AJ94" s="206">
        <v>0</v>
      </c>
      <c r="AK94" s="206">
        <v>46.09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157.65</v>
      </c>
      <c r="L95" s="206">
        <v>62.56</v>
      </c>
      <c r="M95" s="206">
        <v>0</v>
      </c>
      <c r="N95" s="206">
        <v>28.36</v>
      </c>
      <c r="O95" s="206">
        <v>47.59</v>
      </c>
      <c r="P95" s="206">
        <v>58.36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264.06</v>
      </c>
      <c r="V95" s="206">
        <v>4.41</v>
      </c>
      <c r="W95" s="206">
        <v>11.16</v>
      </c>
      <c r="X95" s="206">
        <v>23.92</v>
      </c>
      <c r="Y95" s="206">
        <v>0</v>
      </c>
      <c r="Z95" s="206">
        <v>65.27</v>
      </c>
      <c r="AA95" s="206">
        <v>21.94</v>
      </c>
      <c r="AB95" s="206">
        <v>0</v>
      </c>
      <c r="AC95" s="206">
        <v>8.42</v>
      </c>
      <c r="AD95" s="206">
        <v>0</v>
      </c>
      <c r="AE95" s="206">
        <v>0</v>
      </c>
      <c r="AF95" s="206">
        <v>0</v>
      </c>
      <c r="AG95" s="206">
        <v>52.23</v>
      </c>
      <c r="AH95" s="206">
        <v>0</v>
      </c>
      <c r="AI95" s="206">
        <v>0</v>
      </c>
      <c r="AJ95" s="206">
        <v>0</v>
      </c>
      <c r="AK95" s="206">
        <v>47.39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117.26</v>
      </c>
      <c r="L96" s="206">
        <v>19.149999999999999</v>
      </c>
      <c r="M96" s="206">
        <v>0</v>
      </c>
      <c r="N96" s="206">
        <v>28.36</v>
      </c>
      <c r="O96" s="206">
        <v>47.59</v>
      </c>
      <c r="P96" s="206">
        <v>58.36</v>
      </c>
      <c r="Q96" s="206">
        <v>5.25</v>
      </c>
      <c r="R96" s="206">
        <v>10.15</v>
      </c>
      <c r="S96" s="206">
        <v>6.33</v>
      </c>
      <c r="T96" s="206">
        <v>0</v>
      </c>
      <c r="U96" s="206">
        <v>264.06</v>
      </c>
      <c r="V96" s="206">
        <v>4.41</v>
      </c>
      <c r="W96" s="206">
        <v>11.16</v>
      </c>
      <c r="X96" s="206">
        <v>23.92</v>
      </c>
      <c r="Y96" s="206">
        <v>0</v>
      </c>
      <c r="Z96" s="206">
        <v>65.27</v>
      </c>
      <c r="AA96" s="206">
        <v>21.94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76.52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114.89</v>
      </c>
      <c r="L97" s="206">
        <v>19.149999999999999</v>
      </c>
      <c r="M97" s="206">
        <v>0</v>
      </c>
      <c r="N97" s="206">
        <v>28.36</v>
      </c>
      <c r="O97" s="206">
        <v>47.59</v>
      </c>
      <c r="P97" s="206">
        <v>58.36</v>
      </c>
      <c r="Q97" s="206">
        <v>5.25</v>
      </c>
      <c r="R97" s="206">
        <v>10.15</v>
      </c>
      <c r="S97" s="206">
        <v>6.33</v>
      </c>
      <c r="T97" s="206">
        <v>0</v>
      </c>
      <c r="U97" s="206">
        <v>264.06</v>
      </c>
      <c r="V97" s="206">
        <v>4.41</v>
      </c>
      <c r="W97" s="206">
        <v>11.16</v>
      </c>
      <c r="X97" s="206">
        <v>23.92</v>
      </c>
      <c r="Y97" s="206">
        <v>0</v>
      </c>
      <c r="Z97" s="206">
        <v>65.27</v>
      </c>
      <c r="AA97" s="206">
        <v>21.94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52.23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114.89</v>
      </c>
      <c r="L98" s="206">
        <v>19.149999999999999</v>
      </c>
      <c r="M98" s="206">
        <v>0</v>
      </c>
      <c r="N98" s="206">
        <v>28.36</v>
      </c>
      <c r="O98" s="206">
        <v>47.59</v>
      </c>
      <c r="P98" s="206">
        <v>58.36</v>
      </c>
      <c r="Q98" s="206">
        <v>5.25</v>
      </c>
      <c r="R98" s="206">
        <v>10.15</v>
      </c>
      <c r="S98" s="206">
        <v>6.33</v>
      </c>
      <c r="T98" s="206">
        <v>0</v>
      </c>
      <c r="U98" s="206">
        <v>264.06</v>
      </c>
      <c r="V98" s="206">
        <v>4.41</v>
      </c>
      <c r="W98" s="206">
        <v>11.16</v>
      </c>
      <c r="X98" s="206">
        <v>23.92</v>
      </c>
      <c r="Y98" s="206">
        <v>0</v>
      </c>
      <c r="Z98" s="206">
        <v>65.27</v>
      </c>
      <c r="AA98" s="206">
        <v>21.94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52.23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3.3593499999999978</v>
      </c>
      <c r="L99">
        <f t="shared" si="0"/>
        <v>1.2200600000000001</v>
      </c>
      <c r="M99">
        <f t="shared" si="0"/>
        <v>0</v>
      </c>
      <c r="N99">
        <f t="shared" si="0"/>
        <v>0.68064000000000002</v>
      </c>
      <c r="O99">
        <f t="shared" si="0"/>
        <v>1.1421600000000014</v>
      </c>
      <c r="P99">
        <f t="shared" si="0"/>
        <v>1.3689350000000011</v>
      </c>
      <c r="Q99">
        <f t="shared" si="0"/>
        <v>0.11386250000000001</v>
      </c>
      <c r="R99">
        <f t="shared" si="0"/>
        <v>0.21661249999999976</v>
      </c>
      <c r="S99">
        <f t="shared" si="0"/>
        <v>0.13653999999999991</v>
      </c>
      <c r="T99">
        <f t="shared" si="0"/>
        <v>0</v>
      </c>
      <c r="U99">
        <f t="shared" si="0"/>
        <v>6.3374400000000088</v>
      </c>
      <c r="V99">
        <f t="shared" si="0"/>
        <v>8.6317500000000075E-2</v>
      </c>
      <c r="W99">
        <f t="shared" si="0"/>
        <v>0.24267749999999988</v>
      </c>
      <c r="X99">
        <f t="shared" si="0"/>
        <v>0.54779250000000068</v>
      </c>
      <c r="Y99">
        <f t="shared" si="0"/>
        <v>0</v>
      </c>
      <c r="Z99">
        <f t="shared" si="0"/>
        <v>1.5677900000000033</v>
      </c>
      <c r="AA99">
        <f t="shared" si="0"/>
        <v>0.50170750000000042</v>
      </c>
      <c r="AB99">
        <f t="shared" si="0"/>
        <v>0</v>
      </c>
      <c r="AC99">
        <f t="shared" si="0"/>
        <v>0.27248500000000014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1.0106225</v>
      </c>
      <c r="AH99">
        <f t="shared" si="0"/>
        <v>1.0444999999999999E-2</v>
      </c>
      <c r="AI99">
        <f t="shared" si="0"/>
        <v>0</v>
      </c>
      <c r="AJ99">
        <f t="shared" si="0"/>
        <v>0</v>
      </c>
      <c r="AK99">
        <f t="shared" si="0"/>
        <v>1.2697025000000004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0.20695500000000014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1.91</v>
      </c>
      <c r="L3" s="206">
        <v>308.62</v>
      </c>
      <c r="M3" s="206">
        <v>26.6</v>
      </c>
      <c r="N3" s="206">
        <v>34.270000000000003</v>
      </c>
      <c r="O3" s="206">
        <v>0</v>
      </c>
      <c r="P3" s="206">
        <v>34.409999999999997</v>
      </c>
      <c r="Q3" s="206">
        <v>2.2400000000000002</v>
      </c>
      <c r="R3" s="206">
        <v>6.83</v>
      </c>
      <c r="S3" s="206">
        <v>2</v>
      </c>
      <c r="T3" s="206">
        <v>0</v>
      </c>
      <c r="U3" s="206">
        <v>20.5</v>
      </c>
      <c r="V3" s="206">
        <v>2</v>
      </c>
      <c r="W3" s="206">
        <v>6.71</v>
      </c>
      <c r="X3" s="206">
        <v>11.92</v>
      </c>
      <c r="Y3" s="206">
        <v>0</v>
      </c>
      <c r="Z3" s="206">
        <v>23.94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24.88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1.91</v>
      </c>
      <c r="L4" s="206">
        <v>307.66000000000003</v>
      </c>
      <c r="M4" s="206">
        <v>26.6</v>
      </c>
      <c r="N4" s="206">
        <v>34.270000000000003</v>
      </c>
      <c r="O4" s="206">
        <v>0</v>
      </c>
      <c r="P4" s="206">
        <v>34.409999999999997</v>
      </c>
      <c r="Q4" s="206">
        <v>2.2400000000000002</v>
      </c>
      <c r="R4" s="206">
        <v>2.93</v>
      </c>
      <c r="S4" s="206">
        <v>2</v>
      </c>
      <c r="T4" s="206">
        <v>0</v>
      </c>
      <c r="U4" s="206">
        <v>20.5</v>
      </c>
      <c r="V4" s="206">
        <v>1.92</v>
      </c>
      <c r="W4" s="206">
        <v>2.5</v>
      </c>
      <c r="X4" s="206">
        <v>9.57</v>
      </c>
      <c r="Y4" s="206">
        <v>0</v>
      </c>
      <c r="Z4" s="206">
        <v>23.94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24.88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1.91</v>
      </c>
      <c r="L5" s="206">
        <v>307.66000000000003</v>
      </c>
      <c r="M5" s="206">
        <v>26.6</v>
      </c>
      <c r="N5" s="206">
        <v>34.270000000000003</v>
      </c>
      <c r="O5" s="206">
        <v>0</v>
      </c>
      <c r="P5" s="206">
        <v>34.409999999999997</v>
      </c>
      <c r="Q5" s="206">
        <v>2.2999999999999998</v>
      </c>
      <c r="R5" s="206">
        <v>1.92</v>
      </c>
      <c r="S5" s="206">
        <v>2.4300000000000002</v>
      </c>
      <c r="T5" s="206">
        <v>0</v>
      </c>
      <c r="U5" s="206">
        <v>20.5</v>
      </c>
      <c r="V5" s="206">
        <v>1.92</v>
      </c>
      <c r="W5" s="206">
        <v>2.5</v>
      </c>
      <c r="X5" s="206">
        <v>9.57</v>
      </c>
      <c r="Y5" s="206">
        <v>0</v>
      </c>
      <c r="Z5" s="206">
        <v>24.52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24.88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4.66</v>
      </c>
      <c r="L6" s="206">
        <v>307.66000000000003</v>
      </c>
      <c r="M6" s="206">
        <v>26.6</v>
      </c>
      <c r="N6" s="206">
        <v>34.270000000000003</v>
      </c>
      <c r="O6" s="206">
        <v>0</v>
      </c>
      <c r="P6" s="206">
        <v>34.409999999999997</v>
      </c>
      <c r="Q6" s="206">
        <v>3.27</v>
      </c>
      <c r="R6" s="206">
        <v>2</v>
      </c>
      <c r="S6" s="206">
        <v>3.55</v>
      </c>
      <c r="T6" s="206">
        <v>0</v>
      </c>
      <c r="U6" s="206">
        <v>20.5</v>
      </c>
      <c r="V6" s="206">
        <v>1.91</v>
      </c>
      <c r="W6" s="206">
        <v>2.5</v>
      </c>
      <c r="X6" s="206">
        <v>9.57</v>
      </c>
      <c r="Y6" s="206">
        <v>0</v>
      </c>
      <c r="Z6" s="206">
        <v>24.52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24.88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4.66</v>
      </c>
      <c r="L7" s="206">
        <v>307.66000000000003</v>
      </c>
      <c r="M7" s="206">
        <v>26.6</v>
      </c>
      <c r="N7" s="206">
        <v>34.270000000000003</v>
      </c>
      <c r="O7" s="206">
        <v>0</v>
      </c>
      <c r="P7" s="206">
        <v>34.409999999999997</v>
      </c>
      <c r="Q7" s="206">
        <v>3.29</v>
      </c>
      <c r="R7" s="206">
        <v>2</v>
      </c>
      <c r="S7" s="206">
        <v>3.58</v>
      </c>
      <c r="T7" s="206">
        <v>0</v>
      </c>
      <c r="U7" s="206">
        <v>20.5</v>
      </c>
      <c r="V7" s="206">
        <v>1.91</v>
      </c>
      <c r="W7" s="206">
        <v>2.5</v>
      </c>
      <c r="X7" s="206">
        <v>9.57</v>
      </c>
      <c r="Y7" s="206">
        <v>0</v>
      </c>
      <c r="Z7" s="206">
        <v>23.93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24.88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4.66</v>
      </c>
      <c r="L8" s="206">
        <v>307.66000000000003</v>
      </c>
      <c r="M8" s="206">
        <v>26.6</v>
      </c>
      <c r="N8" s="206">
        <v>34.270000000000003</v>
      </c>
      <c r="O8" s="206">
        <v>0</v>
      </c>
      <c r="P8" s="206">
        <v>34.409999999999997</v>
      </c>
      <c r="Q8" s="206">
        <v>3.29</v>
      </c>
      <c r="R8" s="206">
        <v>2</v>
      </c>
      <c r="S8" s="206">
        <v>3.58</v>
      </c>
      <c r="T8" s="206">
        <v>0</v>
      </c>
      <c r="U8" s="206">
        <v>20.5</v>
      </c>
      <c r="V8" s="206">
        <v>1.91</v>
      </c>
      <c r="W8" s="206">
        <v>2.5</v>
      </c>
      <c r="X8" s="206">
        <v>9.57</v>
      </c>
      <c r="Y8" s="206">
        <v>0</v>
      </c>
      <c r="Z8" s="206">
        <v>23.93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24.88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4.67</v>
      </c>
      <c r="L9" s="206">
        <v>307.66000000000003</v>
      </c>
      <c r="M9" s="206">
        <v>26.6</v>
      </c>
      <c r="N9" s="206">
        <v>34.270000000000003</v>
      </c>
      <c r="O9" s="206">
        <v>0</v>
      </c>
      <c r="P9" s="206">
        <v>34.409999999999997</v>
      </c>
      <c r="Q9" s="206">
        <v>3.29</v>
      </c>
      <c r="R9" s="206">
        <v>4.05</v>
      </c>
      <c r="S9" s="206">
        <v>3.58</v>
      </c>
      <c r="T9" s="206">
        <v>0</v>
      </c>
      <c r="U9" s="206">
        <v>20.5</v>
      </c>
      <c r="V9" s="206">
        <v>1.91</v>
      </c>
      <c r="W9" s="206">
        <v>2.2000000000000002</v>
      </c>
      <c r="X9" s="206">
        <v>9.57</v>
      </c>
      <c r="Y9" s="206">
        <v>0</v>
      </c>
      <c r="Z9" s="206">
        <v>23.93</v>
      </c>
      <c r="AA9" s="206">
        <v>7.66</v>
      </c>
      <c r="AB9" s="206">
        <v>0</v>
      </c>
      <c r="AC9" s="206">
        <v>11.43</v>
      </c>
      <c r="AD9" s="206">
        <v>0</v>
      </c>
      <c r="AE9" s="206">
        <v>0</v>
      </c>
      <c r="AF9" s="206">
        <v>0</v>
      </c>
      <c r="AG9" s="206">
        <v>24.88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4.67</v>
      </c>
      <c r="L10" s="206">
        <v>307.66000000000003</v>
      </c>
      <c r="M10" s="206">
        <v>26.6</v>
      </c>
      <c r="N10" s="206">
        <v>34.270000000000003</v>
      </c>
      <c r="O10" s="206">
        <v>0</v>
      </c>
      <c r="P10" s="206">
        <v>34.409999999999997</v>
      </c>
      <c r="Q10" s="206">
        <v>3.29</v>
      </c>
      <c r="R10" s="206">
        <v>4.05</v>
      </c>
      <c r="S10" s="206">
        <v>3.58</v>
      </c>
      <c r="T10" s="206">
        <v>0</v>
      </c>
      <c r="U10" s="206">
        <v>20.5</v>
      </c>
      <c r="V10" s="206">
        <v>1.91</v>
      </c>
      <c r="W10" s="206">
        <v>2.2000000000000002</v>
      </c>
      <c r="X10" s="206">
        <v>9.57</v>
      </c>
      <c r="Y10" s="206">
        <v>0</v>
      </c>
      <c r="Z10" s="206">
        <v>23.93</v>
      </c>
      <c r="AA10" s="206">
        <v>7.66</v>
      </c>
      <c r="AB10" s="206">
        <v>0</v>
      </c>
      <c r="AC10" s="206">
        <v>11.43</v>
      </c>
      <c r="AD10" s="206">
        <v>0</v>
      </c>
      <c r="AE10" s="206">
        <v>0</v>
      </c>
      <c r="AF10" s="206">
        <v>0</v>
      </c>
      <c r="AG10" s="206">
        <v>24.88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4.67</v>
      </c>
      <c r="L11" s="206">
        <v>307.66000000000003</v>
      </c>
      <c r="M11" s="206">
        <v>26.6</v>
      </c>
      <c r="N11" s="206">
        <v>34.270000000000003</v>
      </c>
      <c r="O11" s="206">
        <v>0</v>
      </c>
      <c r="P11" s="206">
        <v>34.409999999999997</v>
      </c>
      <c r="Q11" s="206">
        <v>3.29</v>
      </c>
      <c r="R11" s="206">
        <v>5.73</v>
      </c>
      <c r="S11" s="206">
        <v>3.58</v>
      </c>
      <c r="T11" s="206">
        <v>0</v>
      </c>
      <c r="U11" s="206">
        <v>20.5</v>
      </c>
      <c r="V11" s="206">
        <v>1.91</v>
      </c>
      <c r="W11" s="206">
        <v>1.99</v>
      </c>
      <c r="X11" s="206">
        <v>9.57</v>
      </c>
      <c r="Y11" s="206">
        <v>0</v>
      </c>
      <c r="Z11" s="206">
        <v>23.93</v>
      </c>
      <c r="AA11" s="206">
        <v>7.66</v>
      </c>
      <c r="AB11" s="206">
        <v>0</v>
      </c>
      <c r="AC11" s="206">
        <v>11.43</v>
      </c>
      <c r="AD11" s="206">
        <v>0</v>
      </c>
      <c r="AE11" s="206">
        <v>0</v>
      </c>
      <c r="AF11" s="206">
        <v>0</v>
      </c>
      <c r="AG11" s="206">
        <v>24.88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4.67</v>
      </c>
      <c r="L12" s="206">
        <v>307.66000000000003</v>
      </c>
      <c r="M12" s="206">
        <v>26.6</v>
      </c>
      <c r="N12" s="206">
        <v>34.270000000000003</v>
      </c>
      <c r="O12" s="206">
        <v>0</v>
      </c>
      <c r="P12" s="206">
        <v>34.409999999999997</v>
      </c>
      <c r="Q12" s="206">
        <v>3.29</v>
      </c>
      <c r="R12" s="206">
        <v>5.73</v>
      </c>
      <c r="S12" s="206">
        <v>3.58</v>
      </c>
      <c r="T12" s="206">
        <v>0</v>
      </c>
      <c r="U12" s="206">
        <v>20.5</v>
      </c>
      <c r="V12" s="206">
        <v>1.91</v>
      </c>
      <c r="W12" s="206">
        <v>1.99</v>
      </c>
      <c r="X12" s="206">
        <v>9.57</v>
      </c>
      <c r="Y12" s="206">
        <v>0</v>
      </c>
      <c r="Z12" s="206">
        <v>23.93</v>
      </c>
      <c r="AA12" s="206">
        <v>7.66</v>
      </c>
      <c r="AB12" s="206">
        <v>0</v>
      </c>
      <c r="AC12" s="206">
        <v>11.43</v>
      </c>
      <c r="AD12" s="206">
        <v>0</v>
      </c>
      <c r="AE12" s="206">
        <v>0</v>
      </c>
      <c r="AF12" s="206">
        <v>0</v>
      </c>
      <c r="AG12" s="206">
        <v>24.88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4.67</v>
      </c>
      <c r="L13" s="206">
        <v>307.66000000000003</v>
      </c>
      <c r="M13" s="206">
        <v>26.6</v>
      </c>
      <c r="N13" s="206">
        <v>34.270000000000003</v>
      </c>
      <c r="O13" s="206">
        <v>0</v>
      </c>
      <c r="P13" s="206">
        <v>34.409999999999997</v>
      </c>
      <c r="Q13" s="206">
        <v>3.36</v>
      </c>
      <c r="R13" s="206">
        <v>5.73</v>
      </c>
      <c r="S13" s="206">
        <v>3.8</v>
      </c>
      <c r="T13" s="206">
        <v>0</v>
      </c>
      <c r="U13" s="206">
        <v>20.5</v>
      </c>
      <c r="V13" s="206">
        <v>1.91</v>
      </c>
      <c r="W13" s="206">
        <v>1.99</v>
      </c>
      <c r="X13" s="206">
        <v>9.57</v>
      </c>
      <c r="Y13" s="206">
        <v>0</v>
      </c>
      <c r="Z13" s="206">
        <v>23.93</v>
      </c>
      <c r="AA13" s="206">
        <v>7.66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24.88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4.67</v>
      </c>
      <c r="L14" s="206">
        <v>307.66000000000003</v>
      </c>
      <c r="M14" s="206">
        <v>26.6</v>
      </c>
      <c r="N14" s="206">
        <v>34.270000000000003</v>
      </c>
      <c r="O14" s="206">
        <v>0</v>
      </c>
      <c r="P14" s="206">
        <v>34.409999999999997</v>
      </c>
      <c r="Q14" s="206">
        <v>3.36</v>
      </c>
      <c r="R14" s="206">
        <v>5.73</v>
      </c>
      <c r="S14" s="206">
        <v>3.8</v>
      </c>
      <c r="T14" s="206">
        <v>0</v>
      </c>
      <c r="U14" s="206">
        <v>20.5</v>
      </c>
      <c r="V14" s="206">
        <v>1.91</v>
      </c>
      <c r="W14" s="206">
        <v>1.99</v>
      </c>
      <c r="X14" s="206">
        <v>9.57</v>
      </c>
      <c r="Y14" s="206">
        <v>0</v>
      </c>
      <c r="Z14" s="206">
        <v>23.93</v>
      </c>
      <c r="AA14" s="206">
        <v>7.66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24.88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4.67</v>
      </c>
      <c r="L15" s="206">
        <v>307.67</v>
      </c>
      <c r="M15" s="206">
        <v>26.6</v>
      </c>
      <c r="N15" s="206">
        <v>34.270000000000003</v>
      </c>
      <c r="O15" s="206">
        <v>0</v>
      </c>
      <c r="P15" s="206">
        <v>34.409999999999997</v>
      </c>
      <c r="Q15" s="206">
        <v>3.36</v>
      </c>
      <c r="R15" s="206">
        <v>5.73</v>
      </c>
      <c r="S15" s="206">
        <v>3.8</v>
      </c>
      <c r="T15" s="206">
        <v>0</v>
      </c>
      <c r="U15" s="206">
        <v>20.5</v>
      </c>
      <c r="V15" s="206">
        <v>1.91</v>
      </c>
      <c r="W15" s="206">
        <v>1.92</v>
      </c>
      <c r="X15" s="206">
        <v>9.57</v>
      </c>
      <c r="Y15" s="206">
        <v>0</v>
      </c>
      <c r="Z15" s="206">
        <v>24.33</v>
      </c>
      <c r="AA15" s="206">
        <v>7.81</v>
      </c>
      <c r="AB15" s="206">
        <v>0</v>
      </c>
      <c r="AC15" s="206">
        <v>11.43</v>
      </c>
      <c r="AD15" s="206">
        <v>0</v>
      </c>
      <c r="AE15" s="206">
        <v>0</v>
      </c>
      <c r="AF15" s="206">
        <v>0</v>
      </c>
      <c r="AG15" s="206">
        <v>24.88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4.67</v>
      </c>
      <c r="L16" s="206">
        <v>307.67</v>
      </c>
      <c r="M16" s="206">
        <v>26.6</v>
      </c>
      <c r="N16" s="206">
        <v>34.270000000000003</v>
      </c>
      <c r="O16" s="206">
        <v>0</v>
      </c>
      <c r="P16" s="206">
        <v>34.409999999999997</v>
      </c>
      <c r="Q16" s="206">
        <v>3.36</v>
      </c>
      <c r="R16" s="206">
        <v>5.73</v>
      </c>
      <c r="S16" s="206">
        <v>3.8</v>
      </c>
      <c r="T16" s="206">
        <v>0</v>
      </c>
      <c r="U16" s="206">
        <v>20.5</v>
      </c>
      <c r="V16" s="206">
        <v>1.91</v>
      </c>
      <c r="W16" s="206">
        <v>1.92</v>
      </c>
      <c r="X16" s="206">
        <v>9.57</v>
      </c>
      <c r="Y16" s="206">
        <v>0</v>
      </c>
      <c r="Z16" s="206">
        <v>24.33</v>
      </c>
      <c r="AA16" s="206">
        <v>7.81</v>
      </c>
      <c r="AB16" s="206">
        <v>0</v>
      </c>
      <c r="AC16" s="206">
        <v>11.43</v>
      </c>
      <c r="AD16" s="206">
        <v>0</v>
      </c>
      <c r="AE16" s="206">
        <v>0</v>
      </c>
      <c r="AF16" s="206">
        <v>0</v>
      </c>
      <c r="AG16" s="206">
        <v>24.88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1.97</v>
      </c>
      <c r="L17" s="206">
        <v>307.67</v>
      </c>
      <c r="M17" s="206">
        <v>26.6</v>
      </c>
      <c r="N17" s="206">
        <v>34.270000000000003</v>
      </c>
      <c r="O17" s="206">
        <v>0</v>
      </c>
      <c r="P17" s="206">
        <v>34.409999999999997</v>
      </c>
      <c r="Q17" s="206">
        <v>3.36</v>
      </c>
      <c r="R17" s="206">
        <v>4.05</v>
      </c>
      <c r="S17" s="206">
        <v>3.8</v>
      </c>
      <c r="T17" s="206">
        <v>0</v>
      </c>
      <c r="U17" s="206">
        <v>20.5</v>
      </c>
      <c r="V17" s="206">
        <v>1.91</v>
      </c>
      <c r="W17" s="206">
        <v>1.92</v>
      </c>
      <c r="X17" s="206">
        <v>8.41</v>
      </c>
      <c r="Y17" s="206">
        <v>0</v>
      </c>
      <c r="Z17" s="206">
        <v>23.94</v>
      </c>
      <c r="AA17" s="206">
        <v>7.66</v>
      </c>
      <c r="AB17" s="206">
        <v>0</v>
      </c>
      <c r="AC17" s="206">
        <v>11.43</v>
      </c>
      <c r="AD17" s="206">
        <v>0</v>
      </c>
      <c r="AE17" s="206">
        <v>0</v>
      </c>
      <c r="AF17" s="206">
        <v>0</v>
      </c>
      <c r="AG17" s="206">
        <v>24.88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1.97</v>
      </c>
      <c r="L18" s="206">
        <v>307.67</v>
      </c>
      <c r="M18" s="206">
        <v>26.6</v>
      </c>
      <c r="N18" s="206">
        <v>34.270000000000003</v>
      </c>
      <c r="O18" s="206">
        <v>0</v>
      </c>
      <c r="P18" s="206">
        <v>34.409999999999997</v>
      </c>
      <c r="Q18" s="206">
        <v>3.36</v>
      </c>
      <c r="R18" s="206">
        <v>4.05</v>
      </c>
      <c r="S18" s="206">
        <v>3.8</v>
      </c>
      <c r="T18" s="206">
        <v>0</v>
      </c>
      <c r="U18" s="206">
        <v>20.5</v>
      </c>
      <c r="V18" s="206">
        <v>1.91</v>
      </c>
      <c r="W18" s="206">
        <v>1.92</v>
      </c>
      <c r="X18" s="206">
        <v>9.57</v>
      </c>
      <c r="Y18" s="206">
        <v>0</v>
      </c>
      <c r="Z18" s="206">
        <v>23.94</v>
      </c>
      <c r="AA18" s="206">
        <v>7.66</v>
      </c>
      <c r="AB18" s="206">
        <v>0</v>
      </c>
      <c r="AC18" s="206">
        <v>11.43</v>
      </c>
      <c r="AD18" s="206">
        <v>0</v>
      </c>
      <c r="AE18" s="206">
        <v>0</v>
      </c>
      <c r="AF18" s="206">
        <v>0</v>
      </c>
      <c r="AG18" s="206">
        <v>24.88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1.97</v>
      </c>
      <c r="L19" s="206">
        <v>307.67</v>
      </c>
      <c r="M19" s="206">
        <v>26.6</v>
      </c>
      <c r="N19" s="206">
        <v>34.270000000000003</v>
      </c>
      <c r="O19" s="206">
        <v>0</v>
      </c>
      <c r="P19" s="206">
        <v>34.409999999999997</v>
      </c>
      <c r="Q19" s="206">
        <v>3.36</v>
      </c>
      <c r="R19" s="206">
        <v>4.05</v>
      </c>
      <c r="S19" s="206">
        <v>3.8</v>
      </c>
      <c r="T19" s="206">
        <v>0</v>
      </c>
      <c r="U19" s="206">
        <v>20.5</v>
      </c>
      <c r="V19" s="206">
        <v>1.91</v>
      </c>
      <c r="W19" s="206">
        <v>1.92</v>
      </c>
      <c r="X19" s="206">
        <v>9.57</v>
      </c>
      <c r="Y19" s="206">
        <v>0</v>
      </c>
      <c r="Z19" s="206">
        <v>23.94</v>
      </c>
      <c r="AA19" s="206">
        <v>7.66</v>
      </c>
      <c r="AB19" s="206">
        <v>0</v>
      </c>
      <c r="AC19" s="206">
        <v>11.43</v>
      </c>
      <c r="AD19" s="206">
        <v>0</v>
      </c>
      <c r="AE19" s="206">
        <v>0</v>
      </c>
      <c r="AF19" s="206">
        <v>0</v>
      </c>
      <c r="AG19" s="206">
        <v>24.88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1.97</v>
      </c>
      <c r="L20" s="206">
        <v>307.67</v>
      </c>
      <c r="M20" s="206">
        <v>26.6</v>
      </c>
      <c r="N20" s="206">
        <v>34.270000000000003</v>
      </c>
      <c r="O20" s="206">
        <v>0</v>
      </c>
      <c r="P20" s="206">
        <v>34.409999999999997</v>
      </c>
      <c r="Q20" s="206">
        <v>3.36</v>
      </c>
      <c r="R20" s="206">
        <v>4.05</v>
      </c>
      <c r="S20" s="206">
        <v>3.8</v>
      </c>
      <c r="T20" s="206">
        <v>0</v>
      </c>
      <c r="U20" s="206">
        <v>20.5</v>
      </c>
      <c r="V20" s="206">
        <v>1.91</v>
      </c>
      <c r="W20" s="206">
        <v>1.92</v>
      </c>
      <c r="X20" s="206">
        <v>9.57</v>
      </c>
      <c r="Y20" s="206">
        <v>0</v>
      </c>
      <c r="Z20" s="206">
        <v>23.94</v>
      </c>
      <c r="AA20" s="206">
        <v>7.66</v>
      </c>
      <c r="AB20" s="206">
        <v>0</v>
      </c>
      <c r="AC20" s="206">
        <v>11.43</v>
      </c>
      <c r="AD20" s="206">
        <v>0</v>
      </c>
      <c r="AE20" s="206">
        <v>0</v>
      </c>
      <c r="AF20" s="206">
        <v>0</v>
      </c>
      <c r="AG20" s="206">
        <v>24.88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1.97</v>
      </c>
      <c r="L21" s="206">
        <v>304.45</v>
      </c>
      <c r="M21" s="206">
        <v>26.6</v>
      </c>
      <c r="N21" s="206">
        <v>34.270000000000003</v>
      </c>
      <c r="O21" s="206">
        <v>0</v>
      </c>
      <c r="P21" s="206">
        <v>34.409999999999997</v>
      </c>
      <c r="Q21" s="206">
        <v>3.29</v>
      </c>
      <c r="R21" s="206">
        <v>2</v>
      </c>
      <c r="S21" s="206">
        <v>3.58</v>
      </c>
      <c r="T21" s="206">
        <v>0</v>
      </c>
      <c r="U21" s="206">
        <v>20.5</v>
      </c>
      <c r="V21" s="206">
        <v>1.91</v>
      </c>
      <c r="W21" s="206">
        <v>1.92</v>
      </c>
      <c r="X21" s="206">
        <v>9.57</v>
      </c>
      <c r="Y21" s="206">
        <v>0</v>
      </c>
      <c r="Z21" s="206">
        <v>23.94</v>
      </c>
      <c r="AA21" s="206">
        <v>7.66</v>
      </c>
      <c r="AB21" s="206">
        <v>0</v>
      </c>
      <c r="AC21" s="206">
        <v>11.43</v>
      </c>
      <c r="AD21" s="206">
        <v>0</v>
      </c>
      <c r="AE21" s="206">
        <v>0</v>
      </c>
      <c r="AF21" s="206">
        <v>0</v>
      </c>
      <c r="AG21" s="206">
        <v>24.88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1.97</v>
      </c>
      <c r="L22" s="206">
        <v>304.45</v>
      </c>
      <c r="M22" s="206">
        <v>26.6</v>
      </c>
      <c r="N22" s="206">
        <v>34.270000000000003</v>
      </c>
      <c r="O22" s="206">
        <v>0</v>
      </c>
      <c r="P22" s="206">
        <v>34.409999999999997</v>
      </c>
      <c r="Q22" s="206">
        <v>3.29</v>
      </c>
      <c r="R22" s="206">
        <v>2</v>
      </c>
      <c r="S22" s="206">
        <v>3.58</v>
      </c>
      <c r="T22" s="206">
        <v>0</v>
      </c>
      <c r="U22" s="206">
        <v>20.5</v>
      </c>
      <c r="V22" s="206">
        <v>1.91</v>
      </c>
      <c r="W22" s="206">
        <v>1.92</v>
      </c>
      <c r="X22" s="206">
        <v>9.57</v>
      </c>
      <c r="Y22" s="206">
        <v>0</v>
      </c>
      <c r="Z22" s="206">
        <v>23.94</v>
      </c>
      <c r="AA22" s="206">
        <v>7.66</v>
      </c>
      <c r="AB22" s="206">
        <v>0</v>
      </c>
      <c r="AC22" s="206">
        <v>11.43</v>
      </c>
      <c r="AD22" s="206">
        <v>0</v>
      </c>
      <c r="AE22" s="206">
        <v>0</v>
      </c>
      <c r="AF22" s="206">
        <v>0</v>
      </c>
      <c r="AG22" s="206">
        <v>24.88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8.9499999999999993</v>
      </c>
      <c r="L23" s="206">
        <v>304.45</v>
      </c>
      <c r="M23" s="206">
        <v>26.6</v>
      </c>
      <c r="N23" s="206">
        <v>34.270000000000003</v>
      </c>
      <c r="O23" s="206">
        <v>0</v>
      </c>
      <c r="P23" s="206">
        <v>34.409999999999997</v>
      </c>
      <c r="Q23" s="206">
        <v>6.33</v>
      </c>
      <c r="R23" s="206">
        <v>8.3000000000000007</v>
      </c>
      <c r="S23" s="206">
        <v>7.65</v>
      </c>
      <c r="T23" s="206">
        <v>0</v>
      </c>
      <c r="U23" s="206">
        <v>20.5</v>
      </c>
      <c r="V23" s="206">
        <v>2.2400000000000002</v>
      </c>
      <c r="W23" s="206">
        <v>7.87</v>
      </c>
      <c r="X23" s="206">
        <v>23.05</v>
      </c>
      <c r="Y23" s="206">
        <v>0</v>
      </c>
      <c r="Z23" s="206">
        <v>71.739999999999995</v>
      </c>
      <c r="AA23" s="206">
        <v>26.49</v>
      </c>
      <c r="AB23" s="206">
        <v>0</v>
      </c>
      <c r="AC23" s="206">
        <v>11.43</v>
      </c>
      <c r="AD23" s="206">
        <v>0</v>
      </c>
      <c r="AE23" s="206">
        <v>0</v>
      </c>
      <c r="AF23" s="206">
        <v>0</v>
      </c>
      <c r="AG23" s="206">
        <v>24.88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304.45</v>
      </c>
      <c r="M24" s="206">
        <v>26.6</v>
      </c>
      <c r="N24" s="206">
        <v>34.270000000000003</v>
      </c>
      <c r="O24" s="206">
        <v>0</v>
      </c>
      <c r="P24" s="206">
        <v>34.409999999999997</v>
      </c>
      <c r="Q24" s="206">
        <v>6.33</v>
      </c>
      <c r="R24" s="206">
        <v>12.26</v>
      </c>
      <c r="S24" s="206">
        <v>7.65</v>
      </c>
      <c r="T24" s="206">
        <v>0</v>
      </c>
      <c r="U24" s="206">
        <v>20.5</v>
      </c>
      <c r="V24" s="206">
        <v>4.3899999999999997</v>
      </c>
      <c r="W24" s="206">
        <v>12.13</v>
      </c>
      <c r="X24" s="206">
        <v>28.26</v>
      </c>
      <c r="Y24" s="206">
        <v>0</v>
      </c>
      <c r="Z24" s="206">
        <v>71.739999999999995</v>
      </c>
      <c r="AA24" s="206">
        <v>26.49</v>
      </c>
      <c r="AB24" s="206">
        <v>0</v>
      </c>
      <c r="AC24" s="206">
        <v>11.43</v>
      </c>
      <c r="AD24" s="206">
        <v>0</v>
      </c>
      <c r="AE24" s="206">
        <v>0</v>
      </c>
      <c r="AF24" s="206">
        <v>0</v>
      </c>
      <c r="AG24" s="206">
        <v>24.88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8.9499999999999993</v>
      </c>
      <c r="L25" s="206">
        <v>363.81</v>
      </c>
      <c r="M25" s="206">
        <v>26.6</v>
      </c>
      <c r="N25" s="206">
        <v>34.270000000000003</v>
      </c>
      <c r="O25" s="206">
        <v>0</v>
      </c>
      <c r="P25" s="206">
        <v>34.409999999999997</v>
      </c>
      <c r="Q25" s="206">
        <v>6.33</v>
      </c>
      <c r="R25" s="206">
        <v>12.26</v>
      </c>
      <c r="S25" s="206">
        <v>7.65</v>
      </c>
      <c r="T25" s="206">
        <v>0</v>
      </c>
      <c r="U25" s="206">
        <v>20.5</v>
      </c>
      <c r="V25" s="206">
        <v>5.33</v>
      </c>
      <c r="W25" s="206">
        <v>12.66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11.43</v>
      </c>
      <c r="AD25" s="206">
        <v>0</v>
      </c>
      <c r="AE25" s="206">
        <v>0</v>
      </c>
      <c r="AF25" s="206">
        <v>0</v>
      </c>
      <c r="AG25" s="206">
        <v>24.88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8.9499999999999993</v>
      </c>
      <c r="L26" s="206">
        <v>458</v>
      </c>
      <c r="M26" s="206">
        <v>26.6</v>
      </c>
      <c r="N26" s="206">
        <v>34.270000000000003</v>
      </c>
      <c r="O26" s="206">
        <v>0</v>
      </c>
      <c r="P26" s="206">
        <v>34.409999999999997</v>
      </c>
      <c r="Q26" s="206">
        <v>6.33</v>
      </c>
      <c r="R26" s="206">
        <v>12.26</v>
      </c>
      <c r="S26" s="206">
        <v>7.65</v>
      </c>
      <c r="T26" s="206">
        <v>0</v>
      </c>
      <c r="U26" s="206">
        <v>20.5</v>
      </c>
      <c r="V26" s="206">
        <v>5.33</v>
      </c>
      <c r="W26" s="206">
        <v>12.66</v>
      </c>
      <c r="X26" s="206">
        <v>28.88</v>
      </c>
      <c r="Y26" s="206">
        <v>0</v>
      </c>
      <c r="Z26" s="206">
        <v>71.739999999999995</v>
      </c>
      <c r="AA26" s="206">
        <v>26.49</v>
      </c>
      <c r="AB26" s="206">
        <v>0</v>
      </c>
      <c r="AC26" s="206">
        <v>11.43</v>
      </c>
      <c r="AD26" s="206">
        <v>0</v>
      </c>
      <c r="AE26" s="206">
        <v>0</v>
      </c>
      <c r="AF26" s="206">
        <v>0</v>
      </c>
      <c r="AG26" s="206">
        <v>24.88</v>
      </c>
      <c r="AH26" s="206">
        <v>0</v>
      </c>
      <c r="AI26" s="206">
        <v>0</v>
      </c>
      <c r="AJ26" s="206">
        <v>0</v>
      </c>
      <c r="AK26" s="206">
        <v>57.27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8.11</v>
      </c>
      <c r="L27" s="206">
        <v>552.1</v>
      </c>
      <c r="M27" s="206">
        <v>26.6</v>
      </c>
      <c r="N27" s="206">
        <v>34.270000000000003</v>
      </c>
      <c r="O27" s="206">
        <v>0</v>
      </c>
      <c r="P27" s="206">
        <v>34.409999999999997</v>
      </c>
      <c r="Q27" s="206">
        <v>6.33</v>
      </c>
      <c r="R27" s="206">
        <v>11.82</v>
      </c>
      <c r="S27" s="206">
        <v>7.11</v>
      </c>
      <c r="T27" s="206">
        <v>0</v>
      </c>
      <c r="U27" s="206">
        <v>20.5</v>
      </c>
      <c r="V27" s="206">
        <v>5.33</v>
      </c>
      <c r="W27" s="206">
        <v>12.12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11.43</v>
      </c>
      <c r="AD27" s="206">
        <v>0</v>
      </c>
      <c r="AE27" s="206">
        <v>0</v>
      </c>
      <c r="AF27" s="206">
        <v>0</v>
      </c>
      <c r="AG27" s="206">
        <v>24.88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8.9499999999999993</v>
      </c>
      <c r="L28" s="206">
        <v>554.80999999999995</v>
      </c>
      <c r="M28" s="206">
        <v>26.6</v>
      </c>
      <c r="N28" s="206">
        <v>34.270000000000003</v>
      </c>
      <c r="O28" s="206">
        <v>0</v>
      </c>
      <c r="P28" s="206">
        <v>34.409999999999997</v>
      </c>
      <c r="Q28" s="206">
        <v>6.33</v>
      </c>
      <c r="R28" s="206">
        <v>12.25</v>
      </c>
      <c r="S28" s="206">
        <v>7.65</v>
      </c>
      <c r="T28" s="206">
        <v>0</v>
      </c>
      <c r="U28" s="206">
        <v>20.5</v>
      </c>
      <c r="V28" s="206">
        <v>5.33</v>
      </c>
      <c r="W28" s="206">
        <v>12.12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11.43</v>
      </c>
      <c r="AD28" s="206">
        <v>0</v>
      </c>
      <c r="AE28" s="206">
        <v>0</v>
      </c>
      <c r="AF28" s="206">
        <v>0</v>
      </c>
      <c r="AG28" s="206">
        <v>24.88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3.22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554.80999999999995</v>
      </c>
      <c r="M29" s="206">
        <v>26.6</v>
      </c>
      <c r="N29" s="206">
        <v>34.270000000000003</v>
      </c>
      <c r="O29" s="206">
        <v>0</v>
      </c>
      <c r="P29" s="206">
        <v>34.409999999999997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20.5</v>
      </c>
      <c r="V29" s="206">
        <v>5.33</v>
      </c>
      <c r="W29" s="206">
        <v>12.12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11.43</v>
      </c>
      <c r="AD29" s="206">
        <v>0</v>
      </c>
      <c r="AE29" s="206">
        <v>0</v>
      </c>
      <c r="AF29" s="206">
        <v>0</v>
      </c>
      <c r="AG29" s="206">
        <v>24.88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0.18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554.80999999999995</v>
      </c>
      <c r="M30" s="206">
        <v>26.6</v>
      </c>
      <c r="N30" s="206">
        <v>34.270000000000003</v>
      </c>
      <c r="O30" s="206">
        <v>0</v>
      </c>
      <c r="P30" s="206">
        <v>34.409999999999997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20.5</v>
      </c>
      <c r="V30" s="206">
        <v>5.33</v>
      </c>
      <c r="W30" s="206">
        <v>12.12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11.43</v>
      </c>
      <c r="AD30" s="206">
        <v>0</v>
      </c>
      <c r="AE30" s="206">
        <v>0</v>
      </c>
      <c r="AF30" s="206">
        <v>0</v>
      </c>
      <c r="AG30" s="206">
        <v>24.88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554.80999999999995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6.44</v>
      </c>
      <c r="R31" s="206">
        <v>12.58</v>
      </c>
      <c r="S31" s="206">
        <v>7.82</v>
      </c>
      <c r="T31" s="206">
        <v>0</v>
      </c>
      <c r="U31" s="206">
        <v>20.5</v>
      </c>
      <c r="V31" s="206">
        <v>5.33</v>
      </c>
      <c r="W31" s="206">
        <v>12.29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11.43</v>
      </c>
      <c r="AD31" s="206">
        <v>0</v>
      </c>
      <c r="AE31" s="206">
        <v>0</v>
      </c>
      <c r="AF31" s="206">
        <v>0</v>
      </c>
      <c r="AG31" s="206">
        <v>24.88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554.80999999999995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6.44</v>
      </c>
      <c r="R32" s="206">
        <v>12.58</v>
      </c>
      <c r="S32" s="206">
        <v>7.82</v>
      </c>
      <c r="T32" s="206">
        <v>0</v>
      </c>
      <c r="U32" s="206">
        <v>20.5</v>
      </c>
      <c r="V32" s="206">
        <v>5.33</v>
      </c>
      <c r="W32" s="206">
        <v>12.3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11.43</v>
      </c>
      <c r="AD32" s="206">
        <v>0</v>
      </c>
      <c r="AE32" s="206">
        <v>0</v>
      </c>
      <c r="AF32" s="206">
        <v>0</v>
      </c>
      <c r="AG32" s="206">
        <v>24.88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12.78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554.80999999999995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6.44</v>
      </c>
      <c r="R33" s="206">
        <v>12.58</v>
      </c>
      <c r="S33" s="206">
        <v>7.82</v>
      </c>
      <c r="T33" s="206">
        <v>0</v>
      </c>
      <c r="U33" s="206">
        <v>20.5</v>
      </c>
      <c r="V33" s="206">
        <v>5.33</v>
      </c>
      <c r="W33" s="206">
        <v>12.3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11.43</v>
      </c>
      <c r="AD33" s="206">
        <v>0</v>
      </c>
      <c r="AE33" s="206">
        <v>0</v>
      </c>
      <c r="AF33" s="206">
        <v>0</v>
      </c>
      <c r="AG33" s="206">
        <v>24.88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18.059999999999999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554.80999999999995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6.44</v>
      </c>
      <c r="R34" s="206">
        <v>12.58</v>
      </c>
      <c r="S34" s="206">
        <v>7.82</v>
      </c>
      <c r="T34" s="206">
        <v>0</v>
      </c>
      <c r="U34" s="206">
        <v>20.5</v>
      </c>
      <c r="V34" s="206">
        <v>5.33</v>
      </c>
      <c r="W34" s="206">
        <v>12.3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11.43</v>
      </c>
      <c r="AD34" s="206">
        <v>0</v>
      </c>
      <c r="AE34" s="206">
        <v>0</v>
      </c>
      <c r="AF34" s="206">
        <v>0</v>
      </c>
      <c r="AG34" s="206">
        <v>24.88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554.80999999999995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6.44</v>
      </c>
      <c r="R35" s="206">
        <v>12.58</v>
      </c>
      <c r="S35" s="206">
        <v>7.82</v>
      </c>
      <c r="T35" s="206">
        <v>0</v>
      </c>
      <c r="U35" s="206">
        <v>20.5</v>
      </c>
      <c r="V35" s="206">
        <v>5.33</v>
      </c>
      <c r="W35" s="206">
        <v>12.62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11.43</v>
      </c>
      <c r="AD35" s="206">
        <v>0</v>
      </c>
      <c r="AE35" s="206">
        <v>0</v>
      </c>
      <c r="AF35" s="206">
        <v>0</v>
      </c>
      <c r="AG35" s="206">
        <v>24.88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554.80999999999995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6.44</v>
      </c>
      <c r="R36" s="206">
        <v>12.58</v>
      </c>
      <c r="S36" s="206">
        <v>7.82</v>
      </c>
      <c r="T36" s="206">
        <v>0</v>
      </c>
      <c r="U36" s="206">
        <v>20.5</v>
      </c>
      <c r="V36" s="206">
        <v>5.33</v>
      </c>
      <c r="W36" s="206">
        <v>12.66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7.55</v>
      </c>
      <c r="AD36" s="206">
        <v>0</v>
      </c>
      <c r="AE36" s="206">
        <v>0</v>
      </c>
      <c r="AF36" s="206">
        <v>0</v>
      </c>
      <c r="AG36" s="206">
        <v>24.88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554.80999999999995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6.44</v>
      </c>
      <c r="R37" s="206">
        <v>12.58</v>
      </c>
      <c r="S37" s="206">
        <v>7.82</v>
      </c>
      <c r="T37" s="206">
        <v>0</v>
      </c>
      <c r="U37" s="206">
        <v>20.5</v>
      </c>
      <c r="V37" s="206">
        <v>5.33</v>
      </c>
      <c r="W37" s="206">
        <v>12.66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7.55</v>
      </c>
      <c r="AD37" s="206">
        <v>0</v>
      </c>
      <c r="AE37" s="206">
        <v>0</v>
      </c>
      <c r="AF37" s="206">
        <v>0</v>
      </c>
      <c r="AG37" s="206">
        <v>24.88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554.80999999999995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6.44</v>
      </c>
      <c r="R38" s="206">
        <v>12.58</v>
      </c>
      <c r="S38" s="206">
        <v>7.82</v>
      </c>
      <c r="T38" s="206">
        <v>0</v>
      </c>
      <c r="U38" s="206">
        <v>20.5</v>
      </c>
      <c r="V38" s="206">
        <v>5.33</v>
      </c>
      <c r="W38" s="206">
        <v>12.66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7.55</v>
      </c>
      <c r="AD38" s="206">
        <v>0</v>
      </c>
      <c r="AE38" s="206">
        <v>0</v>
      </c>
      <c r="AF38" s="206">
        <v>0</v>
      </c>
      <c r="AG38" s="206">
        <v>24.2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554.80999999999995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6.44</v>
      </c>
      <c r="R39" s="206">
        <v>12.58</v>
      </c>
      <c r="S39" s="206">
        <v>7.82</v>
      </c>
      <c r="T39" s="206">
        <v>0</v>
      </c>
      <c r="U39" s="206">
        <v>20.5</v>
      </c>
      <c r="V39" s="206">
        <v>5.33</v>
      </c>
      <c r="W39" s="206">
        <v>12.66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7.55</v>
      </c>
      <c r="AD39" s="206">
        <v>0</v>
      </c>
      <c r="AE39" s="206">
        <v>0</v>
      </c>
      <c r="AF39" s="206">
        <v>0</v>
      </c>
      <c r="AG39" s="206">
        <v>24.88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554.80999999999995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6.44</v>
      </c>
      <c r="R40" s="206">
        <v>12.58</v>
      </c>
      <c r="S40" s="206">
        <v>7.82</v>
      </c>
      <c r="T40" s="206">
        <v>0</v>
      </c>
      <c r="U40" s="206">
        <v>20.5</v>
      </c>
      <c r="V40" s="206">
        <v>5.33</v>
      </c>
      <c r="W40" s="206">
        <v>12.66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7.55</v>
      </c>
      <c r="AD40" s="206">
        <v>0</v>
      </c>
      <c r="AE40" s="206">
        <v>0</v>
      </c>
      <c r="AF40" s="206">
        <v>0</v>
      </c>
      <c r="AG40" s="206">
        <v>24.88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554.80999999999995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6.44</v>
      </c>
      <c r="R41" s="206">
        <v>12.58</v>
      </c>
      <c r="S41" s="206">
        <v>7.82</v>
      </c>
      <c r="T41" s="206">
        <v>0</v>
      </c>
      <c r="U41" s="206">
        <v>20.5</v>
      </c>
      <c r="V41" s="206">
        <v>5.33</v>
      </c>
      <c r="W41" s="206">
        <v>12.66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7.55</v>
      </c>
      <c r="AD41" s="206">
        <v>0</v>
      </c>
      <c r="AE41" s="206">
        <v>0</v>
      </c>
      <c r="AF41" s="206">
        <v>0</v>
      </c>
      <c r="AG41" s="206">
        <v>24.88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554.80999999999995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6.44</v>
      </c>
      <c r="R42" s="206">
        <v>12.58</v>
      </c>
      <c r="S42" s="206">
        <v>7.82</v>
      </c>
      <c r="T42" s="206">
        <v>0</v>
      </c>
      <c r="U42" s="206">
        <v>20.5</v>
      </c>
      <c r="V42" s="206">
        <v>5.33</v>
      </c>
      <c r="W42" s="206">
        <v>12.66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7.79</v>
      </c>
      <c r="AD42" s="206">
        <v>0</v>
      </c>
      <c r="AE42" s="206">
        <v>0</v>
      </c>
      <c r="AF42" s="206">
        <v>0</v>
      </c>
      <c r="AG42" s="206">
        <v>24.88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554.80999999999995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6.44</v>
      </c>
      <c r="R43" s="206">
        <v>12.58</v>
      </c>
      <c r="S43" s="206">
        <v>7.82</v>
      </c>
      <c r="T43" s="206">
        <v>0</v>
      </c>
      <c r="U43" s="206">
        <v>20.5</v>
      </c>
      <c r="V43" s="206">
        <v>5.33</v>
      </c>
      <c r="W43" s="206">
        <v>12.66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7.79</v>
      </c>
      <c r="AD43" s="206">
        <v>0</v>
      </c>
      <c r="AE43" s="206">
        <v>0</v>
      </c>
      <c r="AF43" s="206">
        <v>0</v>
      </c>
      <c r="AG43" s="206">
        <v>21.92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554.80999999999995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6.44</v>
      </c>
      <c r="R44" s="206">
        <v>12.58</v>
      </c>
      <c r="S44" s="206">
        <v>7.82</v>
      </c>
      <c r="T44" s="206">
        <v>0</v>
      </c>
      <c r="U44" s="206">
        <v>20.5</v>
      </c>
      <c r="V44" s="206">
        <v>5.33</v>
      </c>
      <c r="W44" s="206">
        <v>12.66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7.79</v>
      </c>
      <c r="AD44" s="206">
        <v>0</v>
      </c>
      <c r="AE44" s="206">
        <v>0</v>
      </c>
      <c r="AF44" s="206">
        <v>0</v>
      </c>
      <c r="AG44" s="206">
        <v>21.92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554.80999999999995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6.44</v>
      </c>
      <c r="R45" s="206">
        <v>12.58</v>
      </c>
      <c r="S45" s="206">
        <v>7.82</v>
      </c>
      <c r="T45" s="206">
        <v>0</v>
      </c>
      <c r="U45" s="206">
        <v>20.5</v>
      </c>
      <c r="V45" s="206">
        <v>5.33</v>
      </c>
      <c r="W45" s="206">
        <v>12.66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7.58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554.80999999999995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6.44</v>
      </c>
      <c r="R46" s="206">
        <v>12.58</v>
      </c>
      <c r="S46" s="206">
        <v>7.82</v>
      </c>
      <c r="T46" s="206">
        <v>0</v>
      </c>
      <c r="U46" s="206">
        <v>20.5</v>
      </c>
      <c r="V46" s="206">
        <v>5.33</v>
      </c>
      <c r="W46" s="206">
        <v>12.66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7.58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554.80999999999995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6.44</v>
      </c>
      <c r="R47" s="206">
        <v>12.58</v>
      </c>
      <c r="S47" s="206">
        <v>7.82</v>
      </c>
      <c r="T47" s="206">
        <v>0</v>
      </c>
      <c r="U47" s="206">
        <v>20.5</v>
      </c>
      <c r="V47" s="206">
        <v>5.33</v>
      </c>
      <c r="W47" s="206">
        <v>12.66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7.34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554.80999999999995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6.44</v>
      </c>
      <c r="R48" s="206">
        <v>12.58</v>
      </c>
      <c r="S48" s="206">
        <v>7.82</v>
      </c>
      <c r="T48" s="206">
        <v>0</v>
      </c>
      <c r="U48" s="206">
        <v>20.5</v>
      </c>
      <c r="V48" s="206">
        <v>5.33</v>
      </c>
      <c r="W48" s="206">
        <v>12.66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7.34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554.80999999999995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6.44</v>
      </c>
      <c r="R49" s="206">
        <v>12.58</v>
      </c>
      <c r="S49" s="206">
        <v>7.82</v>
      </c>
      <c r="T49" s="206">
        <v>0</v>
      </c>
      <c r="U49" s="206">
        <v>20.5</v>
      </c>
      <c r="V49" s="206">
        <v>5.33</v>
      </c>
      <c r="W49" s="206">
        <v>12.66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7.34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554.80999999999995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6.44</v>
      </c>
      <c r="R50" s="206">
        <v>12.58</v>
      </c>
      <c r="S50" s="206">
        <v>7.82</v>
      </c>
      <c r="T50" s="206">
        <v>0</v>
      </c>
      <c r="U50" s="206">
        <v>20.5</v>
      </c>
      <c r="V50" s="206">
        <v>5.33</v>
      </c>
      <c r="W50" s="206">
        <v>12.66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7.34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554.80999999999995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20.5</v>
      </c>
      <c r="V51" s="206">
        <v>5.33</v>
      </c>
      <c r="W51" s="206">
        <v>12.66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11.43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554.80999999999995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20.5</v>
      </c>
      <c r="V52" s="206">
        <v>5.33</v>
      </c>
      <c r="W52" s="206">
        <v>12.66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11.43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554.80999999999995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20.5</v>
      </c>
      <c r="V53" s="206">
        <v>5.33</v>
      </c>
      <c r="W53" s="206">
        <v>12.66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6.95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554.80999999999995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20.5</v>
      </c>
      <c r="V54" s="206">
        <v>5.33</v>
      </c>
      <c r="W54" s="206">
        <v>12.66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6.95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554.80999999999995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7.65</v>
      </c>
      <c r="T55" s="206">
        <v>0</v>
      </c>
      <c r="U55" s="206">
        <v>20.5</v>
      </c>
      <c r="V55" s="206">
        <v>5.33</v>
      </c>
      <c r="W55" s="206">
        <v>12.66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11.12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554.80999999999995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6.33</v>
      </c>
      <c r="R56" s="206">
        <v>12.25</v>
      </c>
      <c r="S56" s="206">
        <v>7.65</v>
      </c>
      <c r="T56" s="206">
        <v>0</v>
      </c>
      <c r="U56" s="206">
        <v>20.5</v>
      </c>
      <c r="V56" s="206">
        <v>5.33</v>
      </c>
      <c r="W56" s="206">
        <v>12.66</v>
      </c>
      <c r="X56" s="206">
        <v>28.88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11.12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554.80999999999995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7.65</v>
      </c>
      <c r="T57" s="206">
        <v>0</v>
      </c>
      <c r="U57" s="206">
        <v>20.5</v>
      </c>
      <c r="V57" s="206">
        <v>5.33</v>
      </c>
      <c r="W57" s="206">
        <v>12.66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11.12</v>
      </c>
      <c r="AD57" s="206">
        <v>0</v>
      </c>
      <c r="AE57" s="206">
        <v>0</v>
      </c>
      <c r="AF57" s="206">
        <v>0</v>
      </c>
      <c r="AG57" s="206">
        <v>26.63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554.80999999999995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6.33</v>
      </c>
      <c r="R58" s="206">
        <v>12.25</v>
      </c>
      <c r="S58" s="206">
        <v>7.65</v>
      </c>
      <c r="T58" s="206">
        <v>0</v>
      </c>
      <c r="U58" s="206">
        <v>20.5</v>
      </c>
      <c r="V58" s="206">
        <v>5.33</v>
      </c>
      <c r="W58" s="206">
        <v>12.66</v>
      </c>
      <c r="X58" s="206">
        <v>28.88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10.81</v>
      </c>
      <c r="AD58" s="206">
        <v>0</v>
      </c>
      <c r="AE58" s="206">
        <v>0</v>
      </c>
      <c r="AF58" s="206">
        <v>0</v>
      </c>
      <c r="AG58" s="206">
        <v>26.63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554.80999999999995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6.33</v>
      </c>
      <c r="R59" s="206">
        <v>12.25</v>
      </c>
      <c r="S59" s="206">
        <v>7.65</v>
      </c>
      <c r="T59" s="206">
        <v>0</v>
      </c>
      <c r="U59" s="206">
        <v>20.5</v>
      </c>
      <c r="V59" s="206">
        <v>5.33</v>
      </c>
      <c r="W59" s="206">
        <v>12.66</v>
      </c>
      <c r="X59" s="206">
        <v>28.88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10.81</v>
      </c>
      <c r="AD59" s="206">
        <v>0</v>
      </c>
      <c r="AE59" s="206">
        <v>0</v>
      </c>
      <c r="AF59" s="206">
        <v>0</v>
      </c>
      <c r="AG59" s="206">
        <v>26.63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554.80999999999995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6.33</v>
      </c>
      <c r="R60" s="206">
        <v>12.25</v>
      </c>
      <c r="S60" s="206">
        <v>7.65</v>
      </c>
      <c r="T60" s="206">
        <v>0</v>
      </c>
      <c r="U60" s="206">
        <v>20.5</v>
      </c>
      <c r="V60" s="206">
        <v>5.33</v>
      </c>
      <c r="W60" s="206">
        <v>12.66</v>
      </c>
      <c r="X60" s="206">
        <v>28.88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10.81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554.80999999999995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6.33</v>
      </c>
      <c r="R61" s="206">
        <v>12.25</v>
      </c>
      <c r="S61" s="206">
        <v>7.65</v>
      </c>
      <c r="T61" s="206">
        <v>0</v>
      </c>
      <c r="U61" s="206">
        <v>20.5</v>
      </c>
      <c r="V61" s="206">
        <v>5.33</v>
      </c>
      <c r="W61" s="206">
        <v>12.66</v>
      </c>
      <c r="X61" s="206">
        <v>28.88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10.81</v>
      </c>
      <c r="AD61" s="206">
        <v>0</v>
      </c>
      <c r="AE61" s="206">
        <v>0</v>
      </c>
      <c r="AF61" s="206">
        <v>0</v>
      </c>
      <c r="AG61" s="206">
        <v>26.63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554.80999999999995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7.65</v>
      </c>
      <c r="T62" s="206">
        <v>0</v>
      </c>
      <c r="U62" s="206">
        <v>20.5</v>
      </c>
      <c r="V62" s="206">
        <v>5.33</v>
      </c>
      <c r="W62" s="206">
        <v>12.66</v>
      </c>
      <c r="X62" s="206">
        <v>28.88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10.81</v>
      </c>
      <c r="AD62" s="206">
        <v>0</v>
      </c>
      <c r="AE62" s="206">
        <v>0</v>
      </c>
      <c r="AF62" s="206">
        <v>0</v>
      </c>
      <c r="AG62" s="206">
        <v>26.63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554.80999999999995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6.33</v>
      </c>
      <c r="R63" s="206">
        <v>12.25</v>
      </c>
      <c r="S63" s="206">
        <v>7.65</v>
      </c>
      <c r="T63" s="206">
        <v>0</v>
      </c>
      <c r="U63" s="206">
        <v>20.5</v>
      </c>
      <c r="V63" s="206">
        <v>5.33</v>
      </c>
      <c r="W63" s="206">
        <v>12.66</v>
      </c>
      <c r="X63" s="206">
        <v>28.88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10.81</v>
      </c>
      <c r="AD63" s="206">
        <v>0</v>
      </c>
      <c r="AE63" s="206">
        <v>0</v>
      </c>
      <c r="AF63" s="206">
        <v>0</v>
      </c>
      <c r="AG63" s="206">
        <v>26.63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554.80999999999995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7.65</v>
      </c>
      <c r="T64" s="206">
        <v>0</v>
      </c>
      <c r="U64" s="206">
        <v>20.5</v>
      </c>
      <c r="V64" s="206">
        <v>5.33</v>
      </c>
      <c r="W64" s="206">
        <v>12.66</v>
      </c>
      <c r="X64" s="206">
        <v>28.88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10.81</v>
      </c>
      <c r="AD64" s="206">
        <v>0</v>
      </c>
      <c r="AE64" s="206">
        <v>0</v>
      </c>
      <c r="AF64" s="206">
        <v>0</v>
      </c>
      <c r="AG64" s="206">
        <v>26.63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554.80999999999995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7.65</v>
      </c>
      <c r="T65" s="206">
        <v>0</v>
      </c>
      <c r="U65" s="206">
        <v>20.5</v>
      </c>
      <c r="V65" s="206">
        <v>5.33</v>
      </c>
      <c r="W65" s="206">
        <v>12.66</v>
      </c>
      <c r="X65" s="206">
        <v>28.88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10.5</v>
      </c>
      <c r="AD65" s="206">
        <v>0</v>
      </c>
      <c r="AE65" s="206">
        <v>0</v>
      </c>
      <c r="AF65" s="206">
        <v>0</v>
      </c>
      <c r="AG65" s="206">
        <v>26.63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554.80999999999995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7.65</v>
      </c>
      <c r="T66" s="206">
        <v>0</v>
      </c>
      <c r="U66" s="206">
        <v>20.5</v>
      </c>
      <c r="V66" s="206">
        <v>5.33</v>
      </c>
      <c r="W66" s="206">
        <v>12.66</v>
      </c>
      <c r="X66" s="206">
        <v>28.88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10.5</v>
      </c>
      <c r="AD66" s="206">
        <v>0</v>
      </c>
      <c r="AE66" s="206">
        <v>0</v>
      </c>
      <c r="AF66" s="206">
        <v>0</v>
      </c>
      <c r="AG66" s="206">
        <v>26.63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9.57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554.80999999999995</v>
      </c>
      <c r="M67" s="206">
        <v>26.6</v>
      </c>
      <c r="N67" s="206">
        <v>34.270000000000003</v>
      </c>
      <c r="O67" s="206">
        <v>0</v>
      </c>
      <c r="P67" s="206">
        <v>35.71</v>
      </c>
      <c r="Q67" s="206">
        <v>6.33</v>
      </c>
      <c r="R67" s="206">
        <v>12.25</v>
      </c>
      <c r="S67" s="206">
        <v>7.65</v>
      </c>
      <c r="T67" s="206">
        <v>0</v>
      </c>
      <c r="U67" s="206">
        <v>20.5</v>
      </c>
      <c r="V67" s="206">
        <v>5.33</v>
      </c>
      <c r="W67" s="206">
        <v>12.66</v>
      </c>
      <c r="X67" s="206">
        <v>28.88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11.12</v>
      </c>
      <c r="AD67" s="206">
        <v>0</v>
      </c>
      <c r="AE67" s="206">
        <v>0</v>
      </c>
      <c r="AF67" s="206">
        <v>0</v>
      </c>
      <c r="AG67" s="206">
        <v>26.63</v>
      </c>
      <c r="AH67" s="206">
        <v>7.71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9.57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554.80999999999995</v>
      </c>
      <c r="M68" s="206">
        <v>26.6</v>
      </c>
      <c r="N68" s="206">
        <v>34.270000000000003</v>
      </c>
      <c r="O68" s="206">
        <v>0</v>
      </c>
      <c r="P68" s="206">
        <v>35.71</v>
      </c>
      <c r="Q68" s="206">
        <v>6.33</v>
      </c>
      <c r="R68" s="206">
        <v>12.25</v>
      </c>
      <c r="S68" s="206">
        <v>7.65</v>
      </c>
      <c r="T68" s="206">
        <v>0</v>
      </c>
      <c r="U68" s="206">
        <v>20.5</v>
      </c>
      <c r="V68" s="206">
        <v>5.33</v>
      </c>
      <c r="W68" s="206">
        <v>12.66</v>
      </c>
      <c r="X68" s="206">
        <v>28.88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7.6</v>
      </c>
      <c r="AD68" s="206">
        <v>0</v>
      </c>
      <c r="AE68" s="206">
        <v>0</v>
      </c>
      <c r="AF68" s="206">
        <v>0</v>
      </c>
      <c r="AG68" s="206">
        <v>0</v>
      </c>
      <c r="AH68" s="206">
        <v>7.71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9.57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554.80999999999995</v>
      </c>
      <c r="M69" s="206">
        <v>26.6</v>
      </c>
      <c r="N69" s="206">
        <v>34.270000000000003</v>
      </c>
      <c r="O69" s="206">
        <v>0</v>
      </c>
      <c r="P69" s="206">
        <v>35.71</v>
      </c>
      <c r="Q69" s="206">
        <v>6.33</v>
      </c>
      <c r="R69" s="206">
        <v>12.25</v>
      </c>
      <c r="S69" s="206">
        <v>7.65</v>
      </c>
      <c r="T69" s="206">
        <v>0</v>
      </c>
      <c r="U69" s="206">
        <v>20.5</v>
      </c>
      <c r="V69" s="206">
        <v>5.33</v>
      </c>
      <c r="W69" s="206">
        <v>12.98</v>
      </c>
      <c r="X69" s="206">
        <v>28.88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7.6</v>
      </c>
      <c r="AD69" s="206">
        <v>0</v>
      </c>
      <c r="AE69" s="206">
        <v>0</v>
      </c>
      <c r="AF69" s="206">
        <v>0</v>
      </c>
      <c r="AG69" s="206">
        <v>26.63</v>
      </c>
      <c r="AH69" s="206">
        <v>11.57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17.05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9.57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554.80999999999995</v>
      </c>
      <c r="M70" s="206">
        <v>26.6</v>
      </c>
      <c r="N70" s="206">
        <v>34.270000000000003</v>
      </c>
      <c r="O70" s="206">
        <v>0</v>
      </c>
      <c r="P70" s="206">
        <v>35.71</v>
      </c>
      <c r="Q70" s="206">
        <v>6.33</v>
      </c>
      <c r="R70" s="206">
        <v>12.25</v>
      </c>
      <c r="S70" s="206">
        <v>7.65</v>
      </c>
      <c r="T70" s="206">
        <v>0</v>
      </c>
      <c r="U70" s="206">
        <v>20.5</v>
      </c>
      <c r="V70" s="206">
        <v>5.33</v>
      </c>
      <c r="W70" s="206">
        <v>13.01</v>
      </c>
      <c r="X70" s="206">
        <v>28.88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7.6</v>
      </c>
      <c r="AD70" s="206">
        <v>0</v>
      </c>
      <c r="AE70" s="206">
        <v>0</v>
      </c>
      <c r="AF70" s="206">
        <v>0</v>
      </c>
      <c r="AG70" s="206">
        <v>0</v>
      </c>
      <c r="AH70" s="206">
        <v>11.57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0.73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554.80999999999995</v>
      </c>
      <c r="M71" s="206">
        <v>26.6</v>
      </c>
      <c r="N71" s="206">
        <v>34.270000000000003</v>
      </c>
      <c r="O71" s="206">
        <v>0</v>
      </c>
      <c r="P71" s="206">
        <v>34.520000000000003</v>
      </c>
      <c r="Q71" s="206">
        <v>6.33</v>
      </c>
      <c r="R71" s="206">
        <v>12.25</v>
      </c>
      <c r="S71" s="206">
        <v>7.65</v>
      </c>
      <c r="T71" s="206">
        <v>0</v>
      </c>
      <c r="U71" s="206">
        <v>20.5</v>
      </c>
      <c r="V71" s="206">
        <v>5.33</v>
      </c>
      <c r="W71" s="206">
        <v>13.01</v>
      </c>
      <c r="X71" s="206">
        <v>28.88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7.6</v>
      </c>
      <c r="AD71" s="206">
        <v>0</v>
      </c>
      <c r="AE71" s="206">
        <v>0</v>
      </c>
      <c r="AF71" s="206">
        <v>0</v>
      </c>
      <c r="AG71" s="206">
        <v>0</v>
      </c>
      <c r="AH71" s="206">
        <v>11.57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554.80999999999995</v>
      </c>
      <c r="M72" s="206">
        <v>26.6</v>
      </c>
      <c r="N72" s="206">
        <v>34.270000000000003</v>
      </c>
      <c r="O72" s="206">
        <v>0</v>
      </c>
      <c r="P72" s="206">
        <v>34.520000000000003</v>
      </c>
      <c r="Q72" s="206">
        <v>6.33</v>
      </c>
      <c r="R72" s="206">
        <v>12.25</v>
      </c>
      <c r="S72" s="206">
        <v>7.65</v>
      </c>
      <c r="T72" s="206">
        <v>0</v>
      </c>
      <c r="U72" s="206">
        <v>20.5</v>
      </c>
      <c r="V72" s="206">
        <v>5.33</v>
      </c>
      <c r="W72" s="206">
        <v>13.01</v>
      </c>
      <c r="X72" s="206">
        <v>28.88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7.6</v>
      </c>
      <c r="AD72" s="206">
        <v>0</v>
      </c>
      <c r="AE72" s="206">
        <v>0</v>
      </c>
      <c r="AF72" s="206">
        <v>0</v>
      </c>
      <c r="AG72" s="206">
        <v>17.579999999999998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1.86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554.80999999999995</v>
      </c>
      <c r="M73" s="206">
        <v>26.6</v>
      </c>
      <c r="N73" s="206">
        <v>34.270000000000003</v>
      </c>
      <c r="O73" s="206">
        <v>0</v>
      </c>
      <c r="P73" s="206">
        <v>34.520000000000003</v>
      </c>
      <c r="Q73" s="206">
        <v>6.33</v>
      </c>
      <c r="R73" s="206">
        <v>12.25</v>
      </c>
      <c r="S73" s="206">
        <v>7.65</v>
      </c>
      <c r="T73" s="206">
        <v>0</v>
      </c>
      <c r="U73" s="206">
        <v>20.5</v>
      </c>
      <c r="V73" s="206">
        <v>5.33</v>
      </c>
      <c r="W73" s="206">
        <v>13.01</v>
      </c>
      <c r="X73" s="206">
        <v>28.88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7.6</v>
      </c>
      <c r="AD73" s="206">
        <v>0</v>
      </c>
      <c r="AE73" s="206">
        <v>0</v>
      </c>
      <c r="AF73" s="206">
        <v>0</v>
      </c>
      <c r="AG73" s="206">
        <v>24.13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554.80999999999995</v>
      </c>
      <c r="M74" s="206">
        <v>26.6</v>
      </c>
      <c r="N74" s="206">
        <v>34.270000000000003</v>
      </c>
      <c r="O74" s="206">
        <v>0</v>
      </c>
      <c r="P74" s="206">
        <v>34.520000000000003</v>
      </c>
      <c r="Q74" s="206">
        <v>6.33</v>
      </c>
      <c r="R74" s="206">
        <v>12.25</v>
      </c>
      <c r="S74" s="206">
        <v>7.65</v>
      </c>
      <c r="T74" s="206">
        <v>0</v>
      </c>
      <c r="U74" s="206">
        <v>20.5</v>
      </c>
      <c r="V74" s="206">
        <v>5.33</v>
      </c>
      <c r="W74" s="206">
        <v>13.01</v>
      </c>
      <c r="X74" s="206">
        <v>28.88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7.6</v>
      </c>
      <c r="AD74" s="206">
        <v>0</v>
      </c>
      <c r="AE74" s="206">
        <v>0</v>
      </c>
      <c r="AF74" s="206">
        <v>0</v>
      </c>
      <c r="AG74" s="206">
        <v>24.13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554.80999999999995</v>
      </c>
      <c r="M75" s="206">
        <v>26.6</v>
      </c>
      <c r="N75" s="206">
        <v>34.270000000000003</v>
      </c>
      <c r="O75" s="206">
        <v>0</v>
      </c>
      <c r="P75" s="206">
        <v>34.520000000000003</v>
      </c>
      <c r="Q75" s="206">
        <v>6.33</v>
      </c>
      <c r="R75" s="206">
        <v>12.25</v>
      </c>
      <c r="S75" s="206">
        <v>7.65</v>
      </c>
      <c r="T75" s="206">
        <v>0</v>
      </c>
      <c r="U75" s="206">
        <v>20.5</v>
      </c>
      <c r="V75" s="206">
        <v>5.33</v>
      </c>
      <c r="W75" s="206">
        <v>13.18</v>
      </c>
      <c r="X75" s="206">
        <v>28.88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7.6</v>
      </c>
      <c r="AD75" s="206">
        <v>0</v>
      </c>
      <c r="AE75" s="206">
        <v>0</v>
      </c>
      <c r="AF75" s="206">
        <v>0</v>
      </c>
      <c r="AG75" s="206">
        <v>24.13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554.80999999999995</v>
      </c>
      <c r="M76" s="206">
        <v>26.6</v>
      </c>
      <c r="N76" s="206">
        <v>34.270000000000003</v>
      </c>
      <c r="O76" s="206">
        <v>0</v>
      </c>
      <c r="P76" s="206">
        <v>34.520000000000003</v>
      </c>
      <c r="Q76" s="206">
        <v>6.33</v>
      </c>
      <c r="R76" s="206">
        <v>12.25</v>
      </c>
      <c r="S76" s="206">
        <v>7.65</v>
      </c>
      <c r="T76" s="206">
        <v>0</v>
      </c>
      <c r="U76" s="206">
        <v>20.5</v>
      </c>
      <c r="V76" s="206">
        <v>5.33</v>
      </c>
      <c r="W76" s="206">
        <v>13.19</v>
      </c>
      <c r="X76" s="206">
        <v>28.88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7.6</v>
      </c>
      <c r="AD76" s="206">
        <v>0</v>
      </c>
      <c r="AE76" s="206">
        <v>0</v>
      </c>
      <c r="AF76" s="206">
        <v>0</v>
      </c>
      <c r="AG76" s="206">
        <v>24.13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554.80999999999995</v>
      </c>
      <c r="M77" s="206">
        <v>26.6</v>
      </c>
      <c r="N77" s="206">
        <v>34.270000000000003</v>
      </c>
      <c r="O77" s="206">
        <v>0</v>
      </c>
      <c r="P77" s="206">
        <v>34.520000000000003</v>
      </c>
      <c r="Q77" s="206">
        <v>6.33</v>
      </c>
      <c r="R77" s="206">
        <v>12.25</v>
      </c>
      <c r="S77" s="206">
        <v>7.65</v>
      </c>
      <c r="T77" s="206">
        <v>0</v>
      </c>
      <c r="U77" s="206">
        <v>20.5</v>
      </c>
      <c r="V77" s="206">
        <v>5.33</v>
      </c>
      <c r="W77" s="206">
        <v>13.19</v>
      </c>
      <c r="X77" s="206">
        <v>28.88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7.81</v>
      </c>
      <c r="AD77" s="206">
        <v>0</v>
      </c>
      <c r="AE77" s="206">
        <v>0</v>
      </c>
      <c r="AF77" s="206">
        <v>0</v>
      </c>
      <c r="AG77" s="206">
        <v>26.63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554.80999999999995</v>
      </c>
      <c r="M78" s="206">
        <v>26.6</v>
      </c>
      <c r="N78" s="206">
        <v>34.270000000000003</v>
      </c>
      <c r="O78" s="206">
        <v>0</v>
      </c>
      <c r="P78" s="206">
        <v>34.520000000000003</v>
      </c>
      <c r="Q78" s="206">
        <v>6.33</v>
      </c>
      <c r="R78" s="206">
        <v>12.25</v>
      </c>
      <c r="S78" s="206">
        <v>7.65</v>
      </c>
      <c r="T78" s="206">
        <v>0</v>
      </c>
      <c r="U78" s="206">
        <v>20.5</v>
      </c>
      <c r="V78" s="206">
        <v>5.33</v>
      </c>
      <c r="W78" s="206">
        <v>13.19</v>
      </c>
      <c r="X78" s="206">
        <v>28.88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7.81</v>
      </c>
      <c r="AD78" s="206">
        <v>0</v>
      </c>
      <c r="AE78" s="206">
        <v>0</v>
      </c>
      <c r="AF78" s="206">
        <v>0</v>
      </c>
      <c r="AG78" s="206">
        <v>51.23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554.80999999999995</v>
      </c>
      <c r="M79" s="206">
        <v>26.6</v>
      </c>
      <c r="N79" s="206">
        <v>34.270000000000003</v>
      </c>
      <c r="O79" s="206">
        <v>0</v>
      </c>
      <c r="P79" s="206">
        <v>34.520000000000003</v>
      </c>
      <c r="Q79" s="206">
        <v>6.33</v>
      </c>
      <c r="R79" s="206">
        <v>12.25</v>
      </c>
      <c r="S79" s="206">
        <v>7.65</v>
      </c>
      <c r="T79" s="206">
        <v>0</v>
      </c>
      <c r="U79" s="206">
        <v>20.5</v>
      </c>
      <c r="V79" s="206">
        <v>5.33</v>
      </c>
      <c r="W79" s="206">
        <v>13.19</v>
      </c>
      <c r="X79" s="206">
        <v>28.88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7.81</v>
      </c>
      <c r="AD79" s="206">
        <v>0</v>
      </c>
      <c r="AE79" s="206">
        <v>0</v>
      </c>
      <c r="AF79" s="206">
        <v>0</v>
      </c>
      <c r="AG79" s="206">
        <v>51.23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554.80999999999995</v>
      </c>
      <c r="M80" s="206">
        <v>26.6</v>
      </c>
      <c r="N80" s="206">
        <v>34.270000000000003</v>
      </c>
      <c r="O80" s="206">
        <v>0</v>
      </c>
      <c r="P80" s="206">
        <v>34.520000000000003</v>
      </c>
      <c r="Q80" s="206">
        <v>6.33</v>
      </c>
      <c r="R80" s="206">
        <v>12.25</v>
      </c>
      <c r="S80" s="206">
        <v>7.65</v>
      </c>
      <c r="T80" s="206">
        <v>0</v>
      </c>
      <c r="U80" s="206">
        <v>20.5</v>
      </c>
      <c r="V80" s="206">
        <v>5.33</v>
      </c>
      <c r="W80" s="206">
        <v>13.19</v>
      </c>
      <c r="X80" s="206">
        <v>28.88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7.81</v>
      </c>
      <c r="AD80" s="206">
        <v>0</v>
      </c>
      <c r="AE80" s="206">
        <v>0</v>
      </c>
      <c r="AF80" s="206">
        <v>0</v>
      </c>
      <c r="AG80" s="206">
        <v>51.34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554.80999999999995</v>
      </c>
      <c r="M81" s="206">
        <v>26.6</v>
      </c>
      <c r="N81" s="206">
        <v>34.270000000000003</v>
      </c>
      <c r="O81" s="206">
        <v>0</v>
      </c>
      <c r="P81" s="206">
        <v>34.520000000000003</v>
      </c>
      <c r="Q81" s="206">
        <v>6.33</v>
      </c>
      <c r="R81" s="206">
        <v>12.25</v>
      </c>
      <c r="S81" s="206">
        <v>7.65</v>
      </c>
      <c r="T81" s="206">
        <v>0</v>
      </c>
      <c r="U81" s="206">
        <v>20.5</v>
      </c>
      <c r="V81" s="206">
        <v>5.33</v>
      </c>
      <c r="W81" s="206">
        <v>13.19</v>
      </c>
      <c r="X81" s="206">
        <v>28.88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7.81</v>
      </c>
      <c r="AD81" s="206">
        <v>0</v>
      </c>
      <c r="AE81" s="206">
        <v>0</v>
      </c>
      <c r="AF81" s="206">
        <v>0</v>
      </c>
      <c r="AG81" s="206">
        <v>62.66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554.80999999999995</v>
      </c>
      <c r="M82" s="206">
        <v>26.6</v>
      </c>
      <c r="N82" s="206">
        <v>34.270000000000003</v>
      </c>
      <c r="O82" s="206">
        <v>0</v>
      </c>
      <c r="P82" s="206">
        <v>34.520000000000003</v>
      </c>
      <c r="Q82" s="206">
        <v>6.33</v>
      </c>
      <c r="R82" s="206">
        <v>12.25</v>
      </c>
      <c r="S82" s="206">
        <v>7.65</v>
      </c>
      <c r="T82" s="206">
        <v>0</v>
      </c>
      <c r="U82" s="206">
        <v>20.5</v>
      </c>
      <c r="V82" s="206">
        <v>5.33</v>
      </c>
      <c r="W82" s="206">
        <v>13.19</v>
      </c>
      <c r="X82" s="206">
        <v>28.88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11.43</v>
      </c>
      <c r="AD82" s="206">
        <v>0</v>
      </c>
      <c r="AE82" s="206">
        <v>0</v>
      </c>
      <c r="AF82" s="206">
        <v>0</v>
      </c>
      <c r="AG82" s="206">
        <v>62.66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554.80999999999995</v>
      </c>
      <c r="M83" s="206">
        <v>26.6</v>
      </c>
      <c r="N83" s="206">
        <v>34.270000000000003</v>
      </c>
      <c r="O83" s="206">
        <v>0</v>
      </c>
      <c r="P83" s="206">
        <v>34.520000000000003</v>
      </c>
      <c r="Q83" s="206">
        <v>6.33</v>
      </c>
      <c r="R83" s="206">
        <v>12.25</v>
      </c>
      <c r="S83" s="206">
        <v>7.65</v>
      </c>
      <c r="T83" s="206">
        <v>0</v>
      </c>
      <c r="U83" s="206">
        <v>20.5</v>
      </c>
      <c r="V83" s="206">
        <v>5.33</v>
      </c>
      <c r="W83" s="206">
        <v>13.19</v>
      </c>
      <c r="X83" s="206">
        <v>28.88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11.43</v>
      </c>
      <c r="AD83" s="206">
        <v>0</v>
      </c>
      <c r="AE83" s="206">
        <v>0</v>
      </c>
      <c r="AF83" s="206">
        <v>0</v>
      </c>
      <c r="AG83" s="206">
        <v>62.66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554.80999999999995</v>
      </c>
      <c r="M84" s="206">
        <v>26.6</v>
      </c>
      <c r="N84" s="206">
        <v>34.270000000000003</v>
      </c>
      <c r="O84" s="206">
        <v>0</v>
      </c>
      <c r="P84" s="206">
        <v>34.520000000000003</v>
      </c>
      <c r="Q84" s="206">
        <v>6.33</v>
      </c>
      <c r="R84" s="206">
        <v>12.25</v>
      </c>
      <c r="S84" s="206">
        <v>7.65</v>
      </c>
      <c r="T84" s="206">
        <v>0</v>
      </c>
      <c r="U84" s="206">
        <v>20.5</v>
      </c>
      <c r="V84" s="206">
        <v>5.33</v>
      </c>
      <c r="W84" s="206">
        <v>13.19</v>
      </c>
      <c r="X84" s="206">
        <v>28.88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11.43</v>
      </c>
      <c r="AD84" s="206">
        <v>0</v>
      </c>
      <c r="AE84" s="206">
        <v>0</v>
      </c>
      <c r="AF84" s="206">
        <v>0</v>
      </c>
      <c r="AG84" s="206">
        <v>62.66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554.80999999999995</v>
      </c>
      <c r="M85" s="206">
        <v>26.6</v>
      </c>
      <c r="N85" s="206">
        <v>34.270000000000003</v>
      </c>
      <c r="O85" s="206">
        <v>0</v>
      </c>
      <c r="P85" s="206">
        <v>34.520000000000003</v>
      </c>
      <c r="Q85" s="206">
        <v>6.33</v>
      </c>
      <c r="R85" s="206">
        <v>12.25</v>
      </c>
      <c r="S85" s="206">
        <v>7.65</v>
      </c>
      <c r="T85" s="206">
        <v>0</v>
      </c>
      <c r="U85" s="206">
        <v>20.5</v>
      </c>
      <c r="V85" s="206">
        <v>5.33</v>
      </c>
      <c r="W85" s="206">
        <v>13.19</v>
      </c>
      <c r="X85" s="206">
        <v>28.88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11.43</v>
      </c>
      <c r="AD85" s="206">
        <v>0</v>
      </c>
      <c r="AE85" s="206">
        <v>0</v>
      </c>
      <c r="AF85" s="206">
        <v>0</v>
      </c>
      <c r="AG85" s="206">
        <v>62.66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554.80999999999995</v>
      </c>
      <c r="M86" s="206">
        <v>26.6</v>
      </c>
      <c r="N86" s="206">
        <v>34.270000000000003</v>
      </c>
      <c r="O86" s="206">
        <v>0</v>
      </c>
      <c r="P86" s="206">
        <v>34.520000000000003</v>
      </c>
      <c r="Q86" s="206">
        <v>6.33</v>
      </c>
      <c r="R86" s="206">
        <v>12.25</v>
      </c>
      <c r="S86" s="206">
        <v>7.65</v>
      </c>
      <c r="T86" s="206">
        <v>0</v>
      </c>
      <c r="U86" s="206">
        <v>20.5</v>
      </c>
      <c r="V86" s="206">
        <v>5.33</v>
      </c>
      <c r="W86" s="206">
        <v>13.19</v>
      </c>
      <c r="X86" s="206">
        <v>28.88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11.43</v>
      </c>
      <c r="AD86" s="206">
        <v>0</v>
      </c>
      <c r="AE86" s="206">
        <v>0</v>
      </c>
      <c r="AF86" s="206">
        <v>0</v>
      </c>
      <c r="AG86" s="206">
        <v>62.66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8.9499999999999993</v>
      </c>
      <c r="L87" s="206">
        <v>554.80999999999995</v>
      </c>
      <c r="M87" s="206">
        <v>26.6</v>
      </c>
      <c r="N87" s="206">
        <v>34.270000000000003</v>
      </c>
      <c r="O87" s="206">
        <v>0</v>
      </c>
      <c r="P87" s="206">
        <v>34.520000000000003</v>
      </c>
      <c r="Q87" s="206">
        <v>6.33</v>
      </c>
      <c r="R87" s="206">
        <v>12.25</v>
      </c>
      <c r="S87" s="206">
        <v>7.65</v>
      </c>
      <c r="T87" s="206">
        <v>0</v>
      </c>
      <c r="U87" s="206">
        <v>20.5</v>
      </c>
      <c r="V87" s="206">
        <v>5.33</v>
      </c>
      <c r="W87" s="206">
        <v>13.19</v>
      </c>
      <c r="X87" s="206">
        <v>28.88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11.43</v>
      </c>
      <c r="AD87" s="206">
        <v>0</v>
      </c>
      <c r="AE87" s="206">
        <v>0</v>
      </c>
      <c r="AF87" s="206">
        <v>0</v>
      </c>
      <c r="AG87" s="206">
        <v>62.66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554.80999999999995</v>
      </c>
      <c r="M88" s="206">
        <v>26.6</v>
      </c>
      <c r="N88" s="206">
        <v>34.270000000000003</v>
      </c>
      <c r="O88" s="206">
        <v>0</v>
      </c>
      <c r="P88" s="206">
        <v>34.520000000000003</v>
      </c>
      <c r="Q88" s="206">
        <v>6.33</v>
      </c>
      <c r="R88" s="206">
        <v>12.25</v>
      </c>
      <c r="S88" s="206">
        <v>7.65</v>
      </c>
      <c r="T88" s="206">
        <v>0</v>
      </c>
      <c r="U88" s="206">
        <v>20.5</v>
      </c>
      <c r="V88" s="206">
        <v>5.33</v>
      </c>
      <c r="W88" s="206">
        <v>13.19</v>
      </c>
      <c r="X88" s="206">
        <v>28.88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11.43</v>
      </c>
      <c r="AD88" s="206">
        <v>0</v>
      </c>
      <c r="AE88" s="206">
        <v>0</v>
      </c>
      <c r="AF88" s="206">
        <v>0</v>
      </c>
      <c r="AG88" s="206">
        <v>62.66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554.80999999999995</v>
      </c>
      <c r="M89" s="206">
        <v>26.6</v>
      </c>
      <c r="N89" s="206">
        <v>34.270000000000003</v>
      </c>
      <c r="O89" s="206">
        <v>0</v>
      </c>
      <c r="P89" s="206">
        <v>36.119999999999997</v>
      </c>
      <c r="Q89" s="206">
        <v>6.06</v>
      </c>
      <c r="R89" s="206">
        <v>11.73</v>
      </c>
      <c r="S89" s="206">
        <v>7.32</v>
      </c>
      <c r="T89" s="206">
        <v>0</v>
      </c>
      <c r="U89" s="206">
        <v>20.5</v>
      </c>
      <c r="V89" s="206">
        <v>5.33</v>
      </c>
      <c r="W89" s="206">
        <v>13.32</v>
      </c>
      <c r="X89" s="206">
        <v>28.88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11.43</v>
      </c>
      <c r="AD89" s="206">
        <v>0</v>
      </c>
      <c r="AE89" s="206">
        <v>0</v>
      </c>
      <c r="AF89" s="206">
        <v>0</v>
      </c>
      <c r="AG89" s="206">
        <v>62.66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554.80999999999995</v>
      </c>
      <c r="M90" s="206">
        <v>26.6</v>
      </c>
      <c r="N90" s="206">
        <v>34.270000000000003</v>
      </c>
      <c r="O90" s="206">
        <v>0</v>
      </c>
      <c r="P90" s="206">
        <v>36.119999999999997</v>
      </c>
      <c r="Q90" s="206">
        <v>6.06</v>
      </c>
      <c r="R90" s="206">
        <v>11.73</v>
      </c>
      <c r="S90" s="206">
        <v>7.32</v>
      </c>
      <c r="T90" s="206">
        <v>0</v>
      </c>
      <c r="U90" s="206">
        <v>20.5</v>
      </c>
      <c r="V90" s="206">
        <v>5.33</v>
      </c>
      <c r="W90" s="206">
        <v>13.32</v>
      </c>
      <c r="X90" s="206">
        <v>28.88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11.43</v>
      </c>
      <c r="AD90" s="206">
        <v>0</v>
      </c>
      <c r="AE90" s="206">
        <v>0</v>
      </c>
      <c r="AF90" s="206">
        <v>0</v>
      </c>
      <c r="AG90" s="206">
        <v>62.66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9.35</v>
      </c>
      <c r="L91" s="206">
        <v>554.79999999999995</v>
      </c>
      <c r="M91" s="206">
        <v>26.6</v>
      </c>
      <c r="N91" s="206">
        <v>34.270000000000003</v>
      </c>
      <c r="O91" s="206">
        <v>0</v>
      </c>
      <c r="P91" s="206">
        <v>36.119999999999997</v>
      </c>
      <c r="Q91" s="206">
        <v>6.06</v>
      </c>
      <c r="R91" s="206">
        <v>11.73</v>
      </c>
      <c r="S91" s="206">
        <v>7.32</v>
      </c>
      <c r="T91" s="206">
        <v>0</v>
      </c>
      <c r="U91" s="206">
        <v>20.5</v>
      </c>
      <c r="V91" s="206">
        <v>5.33</v>
      </c>
      <c r="W91" s="206">
        <v>13.32</v>
      </c>
      <c r="X91" s="206">
        <v>28.88</v>
      </c>
      <c r="Y91" s="206">
        <v>0</v>
      </c>
      <c r="Z91" s="206">
        <v>71.739999999999995</v>
      </c>
      <c r="AA91" s="206">
        <v>26.49</v>
      </c>
      <c r="AB91" s="206">
        <v>0</v>
      </c>
      <c r="AC91" s="206">
        <v>11.43</v>
      </c>
      <c r="AD91" s="206">
        <v>0</v>
      </c>
      <c r="AE91" s="206">
        <v>0</v>
      </c>
      <c r="AF91" s="206">
        <v>0</v>
      </c>
      <c r="AG91" s="206">
        <v>62.66</v>
      </c>
      <c r="AH91" s="206">
        <v>0</v>
      </c>
      <c r="AI91" s="206">
        <v>0</v>
      </c>
      <c r="AJ91" s="206">
        <v>0</v>
      </c>
      <c r="AK91" s="206">
        <v>52.18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554.79999999999995</v>
      </c>
      <c r="M92" s="206">
        <v>26.6</v>
      </c>
      <c r="N92" s="206">
        <v>34.270000000000003</v>
      </c>
      <c r="O92" s="206">
        <v>0</v>
      </c>
      <c r="P92" s="206">
        <v>36.119999999999997</v>
      </c>
      <c r="Q92" s="206">
        <v>6.06</v>
      </c>
      <c r="R92" s="206">
        <v>11.73</v>
      </c>
      <c r="S92" s="206">
        <v>7.32</v>
      </c>
      <c r="T92" s="206">
        <v>0</v>
      </c>
      <c r="U92" s="206">
        <v>20.5</v>
      </c>
      <c r="V92" s="206">
        <v>5.33</v>
      </c>
      <c r="W92" s="206">
        <v>13.32</v>
      </c>
      <c r="X92" s="206">
        <v>28.88</v>
      </c>
      <c r="Y92" s="206">
        <v>0</v>
      </c>
      <c r="Z92" s="206">
        <v>71.739999999999995</v>
      </c>
      <c r="AA92" s="206">
        <v>26.49</v>
      </c>
      <c r="AB92" s="206">
        <v>0</v>
      </c>
      <c r="AC92" s="206">
        <v>11.43</v>
      </c>
      <c r="AD92" s="206">
        <v>0</v>
      </c>
      <c r="AE92" s="206">
        <v>0</v>
      </c>
      <c r="AF92" s="206">
        <v>0</v>
      </c>
      <c r="AG92" s="206">
        <v>62.66</v>
      </c>
      <c r="AH92" s="206">
        <v>0</v>
      </c>
      <c r="AI92" s="206">
        <v>0</v>
      </c>
      <c r="AJ92" s="206">
        <v>0</v>
      </c>
      <c r="AK92" s="206">
        <v>52.18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554.79999999999995</v>
      </c>
      <c r="M93" s="206">
        <v>26.6</v>
      </c>
      <c r="N93" s="206">
        <v>34.270000000000003</v>
      </c>
      <c r="O93" s="206">
        <v>0</v>
      </c>
      <c r="P93" s="206">
        <v>36.119999999999997</v>
      </c>
      <c r="Q93" s="206">
        <v>6.06</v>
      </c>
      <c r="R93" s="206">
        <v>11.73</v>
      </c>
      <c r="S93" s="206">
        <v>7.32</v>
      </c>
      <c r="T93" s="206">
        <v>0</v>
      </c>
      <c r="U93" s="206">
        <v>20.5</v>
      </c>
      <c r="V93" s="206">
        <v>5.33</v>
      </c>
      <c r="W93" s="206">
        <v>13.32</v>
      </c>
      <c r="X93" s="206">
        <v>28.88</v>
      </c>
      <c r="Y93" s="206">
        <v>0</v>
      </c>
      <c r="Z93" s="206">
        <v>71.739999999999995</v>
      </c>
      <c r="AA93" s="206">
        <v>26.49</v>
      </c>
      <c r="AB93" s="206">
        <v>0</v>
      </c>
      <c r="AC93" s="206">
        <v>11.43</v>
      </c>
      <c r="AD93" s="206">
        <v>0</v>
      </c>
      <c r="AE93" s="206">
        <v>0</v>
      </c>
      <c r="AF93" s="206">
        <v>0</v>
      </c>
      <c r="AG93" s="206">
        <v>62.66</v>
      </c>
      <c r="AH93" s="206">
        <v>0</v>
      </c>
      <c r="AI93" s="206">
        <v>0</v>
      </c>
      <c r="AJ93" s="206">
        <v>0</v>
      </c>
      <c r="AK93" s="206">
        <v>52.18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1.91</v>
      </c>
      <c r="L94" s="206">
        <v>459.55</v>
      </c>
      <c r="M94" s="206">
        <v>26.6</v>
      </c>
      <c r="N94" s="206">
        <v>34.270000000000003</v>
      </c>
      <c r="O94" s="206">
        <v>0</v>
      </c>
      <c r="P94" s="206">
        <v>36.119999999999997</v>
      </c>
      <c r="Q94" s="206">
        <v>1.92</v>
      </c>
      <c r="R94" s="206">
        <v>1.91</v>
      </c>
      <c r="S94" s="206">
        <v>1.91</v>
      </c>
      <c r="T94" s="206">
        <v>0</v>
      </c>
      <c r="U94" s="206">
        <v>20.5</v>
      </c>
      <c r="V94" s="206">
        <v>1.91</v>
      </c>
      <c r="W94" s="206">
        <v>1.91</v>
      </c>
      <c r="X94" s="206">
        <v>9.57</v>
      </c>
      <c r="Y94" s="206">
        <v>0</v>
      </c>
      <c r="Z94" s="206">
        <v>28.72</v>
      </c>
      <c r="AA94" s="206">
        <v>7.66</v>
      </c>
      <c r="AB94" s="206">
        <v>0</v>
      </c>
      <c r="AC94" s="206">
        <v>11.43</v>
      </c>
      <c r="AD94" s="206">
        <v>0</v>
      </c>
      <c r="AE94" s="206">
        <v>0</v>
      </c>
      <c r="AF94" s="206">
        <v>0</v>
      </c>
      <c r="AG94" s="206">
        <v>62.66</v>
      </c>
      <c r="AH94" s="206">
        <v>0</v>
      </c>
      <c r="AI94" s="206">
        <v>0</v>
      </c>
      <c r="AJ94" s="206">
        <v>0</v>
      </c>
      <c r="AK94" s="206">
        <v>55.69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1.91</v>
      </c>
      <c r="L95" s="206">
        <v>363.81</v>
      </c>
      <c r="M95" s="206">
        <v>26.6</v>
      </c>
      <c r="N95" s="206">
        <v>34.270000000000003</v>
      </c>
      <c r="O95" s="206">
        <v>0</v>
      </c>
      <c r="P95" s="206">
        <v>36.119999999999997</v>
      </c>
      <c r="Q95" s="206">
        <v>1.92</v>
      </c>
      <c r="R95" s="206">
        <v>1.91</v>
      </c>
      <c r="S95" s="206">
        <v>1.91</v>
      </c>
      <c r="T95" s="206">
        <v>0</v>
      </c>
      <c r="U95" s="206">
        <v>20.5</v>
      </c>
      <c r="V95" s="206">
        <v>1.91</v>
      </c>
      <c r="W95" s="206">
        <v>1.89</v>
      </c>
      <c r="X95" s="206">
        <v>9.57</v>
      </c>
      <c r="Y95" s="206">
        <v>0</v>
      </c>
      <c r="Z95" s="206">
        <v>28.72</v>
      </c>
      <c r="AA95" s="206">
        <v>7.66</v>
      </c>
      <c r="AB95" s="206">
        <v>0</v>
      </c>
      <c r="AC95" s="206">
        <v>11.43</v>
      </c>
      <c r="AD95" s="206">
        <v>0</v>
      </c>
      <c r="AE95" s="206">
        <v>0</v>
      </c>
      <c r="AF95" s="206">
        <v>0</v>
      </c>
      <c r="AG95" s="206">
        <v>62.66</v>
      </c>
      <c r="AH95" s="206">
        <v>0</v>
      </c>
      <c r="AI95" s="206">
        <v>0</v>
      </c>
      <c r="AJ95" s="206">
        <v>0</v>
      </c>
      <c r="AK95" s="206">
        <v>57.27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1.95</v>
      </c>
      <c r="L96" s="206">
        <v>304.45</v>
      </c>
      <c r="M96" s="206">
        <v>26.6</v>
      </c>
      <c r="N96" s="206">
        <v>34.270000000000003</v>
      </c>
      <c r="O96" s="206">
        <v>0</v>
      </c>
      <c r="P96" s="206">
        <v>36.119999999999997</v>
      </c>
      <c r="Q96" s="206">
        <v>1.92</v>
      </c>
      <c r="R96" s="206">
        <v>1.91</v>
      </c>
      <c r="S96" s="206">
        <v>1.91</v>
      </c>
      <c r="T96" s="206">
        <v>0</v>
      </c>
      <c r="U96" s="206">
        <v>20.5</v>
      </c>
      <c r="V96" s="206">
        <v>1.91</v>
      </c>
      <c r="W96" s="206">
        <v>1.89</v>
      </c>
      <c r="X96" s="206">
        <v>9.57</v>
      </c>
      <c r="Y96" s="206">
        <v>0</v>
      </c>
      <c r="Z96" s="206">
        <v>28.72</v>
      </c>
      <c r="AA96" s="206">
        <v>7.66</v>
      </c>
      <c r="AB96" s="206">
        <v>0</v>
      </c>
      <c r="AC96" s="206">
        <v>11.43</v>
      </c>
      <c r="AD96" s="206">
        <v>0</v>
      </c>
      <c r="AE96" s="206">
        <v>0</v>
      </c>
      <c r="AF96" s="206">
        <v>0</v>
      </c>
      <c r="AG96" s="206">
        <v>62.66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1.91</v>
      </c>
      <c r="L97" s="206">
        <v>304.45</v>
      </c>
      <c r="M97" s="206">
        <v>26.6</v>
      </c>
      <c r="N97" s="206">
        <v>34.270000000000003</v>
      </c>
      <c r="O97" s="206">
        <v>0</v>
      </c>
      <c r="P97" s="206">
        <v>36.119999999999997</v>
      </c>
      <c r="Q97" s="206">
        <v>1.92</v>
      </c>
      <c r="R97" s="206">
        <v>1.91</v>
      </c>
      <c r="S97" s="206">
        <v>1.91</v>
      </c>
      <c r="T97" s="206">
        <v>0</v>
      </c>
      <c r="U97" s="206">
        <v>20.5</v>
      </c>
      <c r="V97" s="206">
        <v>1.91</v>
      </c>
      <c r="W97" s="206">
        <v>1.89</v>
      </c>
      <c r="X97" s="206">
        <v>9.57</v>
      </c>
      <c r="Y97" s="206">
        <v>0</v>
      </c>
      <c r="Z97" s="206">
        <v>28.72</v>
      </c>
      <c r="AA97" s="206">
        <v>7.66</v>
      </c>
      <c r="AB97" s="206">
        <v>0</v>
      </c>
      <c r="AC97" s="206">
        <v>11.43</v>
      </c>
      <c r="AD97" s="206">
        <v>0</v>
      </c>
      <c r="AE97" s="206">
        <v>0</v>
      </c>
      <c r="AF97" s="206">
        <v>0</v>
      </c>
      <c r="AG97" s="206">
        <v>62.66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1.91</v>
      </c>
      <c r="L98" s="206">
        <v>304.45</v>
      </c>
      <c r="M98" s="206">
        <v>26.6</v>
      </c>
      <c r="N98" s="206">
        <v>34.270000000000003</v>
      </c>
      <c r="O98" s="206">
        <v>0</v>
      </c>
      <c r="P98" s="206">
        <v>36.119999999999997</v>
      </c>
      <c r="Q98" s="206">
        <v>1.92</v>
      </c>
      <c r="R98" s="206">
        <v>1.91</v>
      </c>
      <c r="S98" s="206">
        <v>1.91</v>
      </c>
      <c r="T98" s="206">
        <v>0</v>
      </c>
      <c r="U98" s="206">
        <v>20.5</v>
      </c>
      <c r="V98" s="206">
        <v>1.91</v>
      </c>
      <c r="W98" s="206">
        <v>1.89</v>
      </c>
      <c r="X98" s="206">
        <v>9.57</v>
      </c>
      <c r="Y98" s="206">
        <v>0</v>
      </c>
      <c r="Z98" s="206">
        <v>28.72</v>
      </c>
      <c r="AA98" s="206">
        <v>7.66</v>
      </c>
      <c r="AB98" s="206">
        <v>0</v>
      </c>
      <c r="AC98" s="206">
        <v>11.43</v>
      </c>
      <c r="AD98" s="206">
        <v>0</v>
      </c>
      <c r="AE98" s="206">
        <v>0</v>
      </c>
      <c r="AF98" s="206">
        <v>0</v>
      </c>
      <c r="AG98" s="206">
        <v>62.66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9.752499999999999E-3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0.17837250000000013</v>
      </c>
      <c r="L99">
        <f t="shared" si="0"/>
        <v>11.621187499999998</v>
      </c>
      <c r="M99">
        <f t="shared" si="0"/>
        <v>0.63839999999999886</v>
      </c>
      <c r="N99">
        <f t="shared" si="0"/>
        <v>0.82247999999999966</v>
      </c>
      <c r="O99">
        <f t="shared" si="0"/>
        <v>0</v>
      </c>
      <c r="P99">
        <f t="shared" si="0"/>
        <v>0.84729999999999861</v>
      </c>
      <c r="Q99">
        <f t="shared" si="0"/>
        <v>0.1307824999999998</v>
      </c>
      <c r="R99">
        <f t="shared" si="0"/>
        <v>0.23982749999999997</v>
      </c>
      <c r="S99">
        <f t="shared" si="0"/>
        <v>0.1557324999999998</v>
      </c>
      <c r="T99">
        <f t="shared" si="0"/>
        <v>0</v>
      </c>
      <c r="U99">
        <f t="shared" si="0"/>
        <v>0.49199999999999999</v>
      </c>
      <c r="V99">
        <f t="shared" si="0"/>
        <v>0.10556499999999998</v>
      </c>
      <c r="W99">
        <f t="shared" si="0"/>
        <v>0.23976750000000027</v>
      </c>
      <c r="X99">
        <f t="shared" si="0"/>
        <v>0.57111750000000128</v>
      </c>
      <c r="Y99">
        <f t="shared" si="0"/>
        <v>0</v>
      </c>
      <c r="Z99">
        <f t="shared" si="0"/>
        <v>1.4294499999999977</v>
      </c>
      <c r="AA99">
        <f t="shared" si="0"/>
        <v>0.51814749999999998</v>
      </c>
      <c r="AB99">
        <f t="shared" si="0"/>
        <v>0</v>
      </c>
      <c r="AC99">
        <f t="shared" si="0"/>
        <v>0.24336749999999976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0.68842500000000006</v>
      </c>
      <c r="AH99">
        <f t="shared" si="0"/>
        <v>1.25325E-2</v>
      </c>
      <c r="AI99">
        <f t="shared" si="0"/>
        <v>0</v>
      </c>
      <c r="AJ99">
        <f t="shared" si="0"/>
        <v>0</v>
      </c>
      <c r="AK99">
        <f t="shared" si="0"/>
        <v>1.4561975000000011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0.19475250000000005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572</v>
      </c>
      <c r="AB1" s="91" t="s">
        <v>242</v>
      </c>
      <c r="AC1" s="91" t="s">
        <v>573</v>
      </c>
      <c r="AD1" s="91" t="s">
        <v>574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16.128</v>
      </c>
      <c r="C3" s="23"/>
      <c r="D3" s="23"/>
      <c r="E3" s="23"/>
      <c r="F3" s="23"/>
      <c r="G3" s="23"/>
      <c r="H3" s="23"/>
      <c r="I3" s="23"/>
      <c r="J3" s="23">
        <v>5.4733031674208137</v>
      </c>
      <c r="K3" s="25">
        <f>SUM(C3:J3)</f>
        <v>5.4733031674208137</v>
      </c>
      <c r="L3" s="24">
        <f>U3+V3</f>
        <v>2.5906968325791855</v>
      </c>
      <c r="M3" s="81">
        <f>K3+L3</f>
        <v>8.0640000000000001</v>
      </c>
      <c r="O3" s="78">
        <f>-SUM(P3:S3,U3)</f>
        <v>-5.4733031674208137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5.4733031674208137</v>
      </c>
      <c r="T3">
        <v>2</v>
      </c>
      <c r="U3" s="87">
        <f>IFERROR(-HLOOKUP($U$1,IEX!$W$2:$BH$98,T3,FALSE),0)</f>
        <v>0</v>
      </c>
      <c r="V3" s="88">
        <f>SUM(X3:AQ3)</f>
        <v>2.5906968325791855</v>
      </c>
      <c r="W3" s="94"/>
      <c r="X3" s="88">
        <v>0</v>
      </c>
      <c r="Y3" s="88">
        <v>0.22805429864253393</v>
      </c>
      <c r="Z3" s="88">
        <v>0.27366515837104066</v>
      </c>
      <c r="AA3" s="88">
        <v>0.41049773755656099</v>
      </c>
      <c r="AB3" s="88">
        <v>0.91221719457013573</v>
      </c>
      <c r="AC3" s="88">
        <v>0.39225339366515827</v>
      </c>
      <c r="AD3" s="88">
        <v>0.3740090497737556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18.22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16.936</v>
      </c>
      <c r="C5" s="23"/>
      <c r="D5" s="23"/>
      <c r="E5" s="23"/>
      <c r="F5" s="23"/>
      <c r="G5" s="23"/>
      <c r="H5" s="23"/>
      <c r="I5" s="23"/>
      <c r="J5" s="23">
        <v>5.7475113122171946</v>
      </c>
      <c r="K5" s="25">
        <f t="shared" si="4"/>
        <v>5.7475113122171946</v>
      </c>
      <c r="L5" s="24">
        <f t="shared" si="5"/>
        <v>2.7204886877828049</v>
      </c>
      <c r="M5" s="81">
        <f t="shared" si="6"/>
        <v>8.468</v>
      </c>
      <c r="O5" s="78">
        <f t="shared" si="7"/>
        <v>-5.7475113122171946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5.7475113122171946</v>
      </c>
      <c r="T5">
        <v>4</v>
      </c>
      <c r="U5" s="87">
        <f>IFERROR(-HLOOKUP($U$1,IEX!$W$2:$BH$98,T5,FALSE),0)</f>
        <v>0</v>
      </c>
      <c r="V5" s="88">
        <f t="shared" si="8"/>
        <v>2.7204886877828049</v>
      </c>
      <c r="W5" s="94"/>
      <c r="X5" s="88">
        <v>0</v>
      </c>
      <c r="Y5" s="88">
        <v>0.23947963800904973</v>
      </c>
      <c r="Z5" s="88">
        <v>0.28737556561085964</v>
      </c>
      <c r="AA5" s="88">
        <v>0.43106334841628952</v>
      </c>
      <c r="AB5" s="88">
        <v>0.95791855203619891</v>
      </c>
      <c r="AC5" s="88">
        <v>0.41190497737556553</v>
      </c>
      <c r="AD5" s="88">
        <v>0.39274660633484154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17.128</v>
      </c>
      <c r="C6" s="23"/>
      <c r="D6" s="23"/>
      <c r="E6" s="23"/>
      <c r="F6" s="23"/>
      <c r="G6" s="23"/>
      <c r="H6" s="23"/>
      <c r="I6" s="23"/>
      <c r="J6" s="23">
        <v>5.8126696832579174</v>
      </c>
      <c r="K6" s="25">
        <f t="shared" si="4"/>
        <v>5.8126696832579174</v>
      </c>
      <c r="L6" s="24">
        <f t="shared" si="5"/>
        <v>2.7513303167420813</v>
      </c>
      <c r="M6" s="81">
        <f t="shared" si="6"/>
        <v>8.5639999999999983</v>
      </c>
      <c r="O6" s="78">
        <f t="shared" si="7"/>
        <v>-5.8126696832579174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5.8126696832579174</v>
      </c>
      <c r="T6">
        <v>5</v>
      </c>
      <c r="U6" s="87">
        <f>IFERROR(-HLOOKUP($U$1,IEX!$W$2:$BH$98,T6,FALSE),0)</f>
        <v>0</v>
      </c>
      <c r="V6" s="88">
        <f t="shared" si="8"/>
        <v>2.7513303167420813</v>
      </c>
      <c r="W6" s="94"/>
      <c r="X6" s="88">
        <v>0</v>
      </c>
      <c r="Y6" s="88">
        <v>0.24219457013574661</v>
      </c>
      <c r="Z6" s="88">
        <v>0.29063348416289592</v>
      </c>
      <c r="AA6" s="88">
        <v>0.43595022624434382</v>
      </c>
      <c r="AB6" s="88">
        <v>0.96877828054298643</v>
      </c>
      <c r="AC6" s="88">
        <v>0.41657466063348414</v>
      </c>
      <c r="AD6" s="88">
        <v>0.39719909502262435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17.896000000000001</v>
      </c>
      <c r="C7" s="23"/>
      <c r="D7" s="23"/>
      <c r="E7" s="23"/>
      <c r="F7" s="23"/>
      <c r="G7" s="23"/>
      <c r="H7" s="23"/>
      <c r="I7" s="23"/>
      <c r="J7" s="23">
        <v>6.0733031674208142</v>
      </c>
      <c r="K7" s="25">
        <f t="shared" si="4"/>
        <v>6.0733031674208142</v>
      </c>
      <c r="L7" s="24">
        <f t="shared" si="5"/>
        <v>2.8746968325791857</v>
      </c>
      <c r="M7" s="81">
        <f t="shared" si="6"/>
        <v>8.9480000000000004</v>
      </c>
      <c r="O7" s="78">
        <f t="shared" si="7"/>
        <v>-6.0733031674208142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6.0733031674208142</v>
      </c>
      <c r="T7">
        <v>6</v>
      </c>
      <c r="U7" s="87">
        <f>IFERROR(-HLOOKUP($U$1,IEX!$W$2:$BH$98,T7,FALSE),0)</f>
        <v>0</v>
      </c>
      <c r="V7" s="88">
        <f t="shared" si="8"/>
        <v>2.8746968325791857</v>
      </c>
      <c r="W7" s="94"/>
      <c r="X7" s="88">
        <v>0</v>
      </c>
      <c r="Y7" s="88">
        <v>0.25305429864253393</v>
      </c>
      <c r="Z7" s="88">
        <v>0.30366515837104069</v>
      </c>
      <c r="AA7" s="88">
        <v>0.45549773755656109</v>
      </c>
      <c r="AB7" s="88">
        <v>1.0122171945701357</v>
      </c>
      <c r="AC7" s="88">
        <v>0.43525339366515836</v>
      </c>
      <c r="AD7" s="88">
        <v>0.41500904977375563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17.704000000000001</v>
      </c>
      <c r="C8" s="23"/>
      <c r="D8" s="23"/>
      <c r="E8" s="23"/>
      <c r="F8" s="23"/>
      <c r="G8" s="23"/>
      <c r="H8" s="23"/>
      <c r="I8" s="23"/>
      <c r="J8" s="23">
        <v>6.0081447963800896</v>
      </c>
      <c r="K8" s="25">
        <f t="shared" si="4"/>
        <v>6.0081447963800896</v>
      </c>
      <c r="L8" s="24">
        <f t="shared" si="5"/>
        <v>2.8438552036199094</v>
      </c>
      <c r="M8" s="81">
        <f t="shared" si="6"/>
        <v>8.8519999999999985</v>
      </c>
      <c r="O8" s="78">
        <f t="shared" si="7"/>
        <v>-6.0081447963800896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6.0081447963800896</v>
      </c>
      <c r="T8">
        <v>7</v>
      </c>
      <c r="U8" s="87">
        <f>IFERROR(-HLOOKUP($U$1,IEX!$W$2:$BH$98,T8,FALSE),0)</f>
        <v>0</v>
      </c>
      <c r="V8" s="88">
        <f t="shared" si="8"/>
        <v>2.8438552036199094</v>
      </c>
      <c r="W8" s="94"/>
      <c r="X8" s="88">
        <v>0</v>
      </c>
      <c r="Y8" s="88">
        <v>0.2503393665158371</v>
      </c>
      <c r="Z8" s="88">
        <v>0.30040723981900447</v>
      </c>
      <c r="AA8" s="88">
        <v>0.45061085972850673</v>
      </c>
      <c r="AB8" s="88">
        <v>1.0013574660633484</v>
      </c>
      <c r="AC8" s="88">
        <v>0.43058371040723975</v>
      </c>
      <c r="AD8" s="88">
        <v>0.41055656108597283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17.224</v>
      </c>
      <c r="C9" s="23"/>
      <c r="D9" s="23"/>
      <c r="E9" s="23"/>
      <c r="F9" s="23"/>
      <c r="G9" s="23"/>
      <c r="H9" s="23"/>
      <c r="I9" s="23"/>
      <c r="J9" s="23">
        <v>5.8452488687782802</v>
      </c>
      <c r="K9" s="25">
        <f t="shared" si="4"/>
        <v>5.8452488687782802</v>
      </c>
      <c r="L9" s="24">
        <f t="shared" si="5"/>
        <v>2.766751131221719</v>
      </c>
      <c r="M9" s="81">
        <f t="shared" si="6"/>
        <v>8.6119999999999983</v>
      </c>
      <c r="O9" s="78">
        <f t="shared" si="7"/>
        <v>-5.8452488687782802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5.8452488687782802</v>
      </c>
      <c r="T9">
        <v>8</v>
      </c>
      <c r="U9" s="87">
        <f>IFERROR(-HLOOKUP($U$1,IEX!$W$2:$BH$98,T9,FALSE),0)</f>
        <v>0</v>
      </c>
      <c r="V9" s="88">
        <f t="shared" si="8"/>
        <v>2.766751131221719</v>
      </c>
      <c r="W9" s="94"/>
      <c r="X9" s="88">
        <v>0</v>
      </c>
      <c r="Y9" s="88">
        <v>0.24355203619909499</v>
      </c>
      <c r="Z9" s="88">
        <v>0.292262443438914</v>
      </c>
      <c r="AA9" s="88">
        <v>0.43839366515837097</v>
      </c>
      <c r="AB9" s="88">
        <v>0.97420814479637996</v>
      </c>
      <c r="AC9" s="88">
        <v>0.41890950226244339</v>
      </c>
      <c r="AD9" s="88">
        <v>0.39942533936651575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16.8</v>
      </c>
      <c r="C10" s="23"/>
      <c r="D10" s="23"/>
      <c r="E10" s="23"/>
      <c r="F10" s="23"/>
      <c r="G10" s="23"/>
      <c r="H10" s="23"/>
      <c r="I10" s="23"/>
      <c r="J10" s="23">
        <v>5.7013574660633486</v>
      </c>
      <c r="K10" s="25">
        <f t="shared" si="4"/>
        <v>5.7013574660633486</v>
      </c>
      <c r="L10" s="24">
        <f t="shared" si="5"/>
        <v>2.6986425339366513</v>
      </c>
      <c r="M10" s="81">
        <f t="shared" si="6"/>
        <v>8.4</v>
      </c>
      <c r="O10" s="78">
        <f t="shared" si="7"/>
        <v>-5.7013574660633486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5.7013574660633486</v>
      </c>
      <c r="T10">
        <v>9</v>
      </c>
      <c r="U10" s="87">
        <f>IFERROR(-HLOOKUP($U$1,IEX!$W$2:$BH$98,T10,FALSE),0)</f>
        <v>0</v>
      </c>
      <c r="V10" s="88">
        <f t="shared" si="8"/>
        <v>2.6986425339366513</v>
      </c>
      <c r="W10" s="94"/>
      <c r="X10" s="88">
        <v>0</v>
      </c>
      <c r="Y10" s="88">
        <v>0.23755656108597284</v>
      </c>
      <c r="Z10" s="88">
        <v>0.28506787330316735</v>
      </c>
      <c r="AA10" s="88">
        <v>0.42760180995475111</v>
      </c>
      <c r="AB10" s="88">
        <v>0.95022624434389136</v>
      </c>
      <c r="AC10" s="88">
        <v>0.40859728506787324</v>
      </c>
      <c r="AD10" s="88">
        <v>0.38959276018099542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17.396000000000001</v>
      </c>
      <c r="C11" s="23"/>
      <c r="D11" s="23"/>
      <c r="E11" s="23"/>
      <c r="F11" s="23"/>
      <c r="G11" s="23"/>
      <c r="H11" s="23"/>
      <c r="I11" s="23"/>
      <c r="J11" s="23">
        <v>5.9036199095022619</v>
      </c>
      <c r="K11" s="25">
        <f t="shared" si="4"/>
        <v>5.9036199095022619</v>
      </c>
      <c r="L11" s="24">
        <f t="shared" si="5"/>
        <v>2.7943800904977372</v>
      </c>
      <c r="M11" s="81">
        <f t="shared" si="6"/>
        <v>8.6979999999999986</v>
      </c>
      <c r="O11" s="78">
        <f t="shared" si="7"/>
        <v>-5.9036199095022619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5.9036199095022619</v>
      </c>
      <c r="T11">
        <v>10</v>
      </c>
      <c r="U11" s="87">
        <f>IFERROR(-HLOOKUP($U$1,IEX!$W$2:$BH$98,T11,FALSE),0)</f>
        <v>0</v>
      </c>
      <c r="V11" s="88">
        <f t="shared" si="8"/>
        <v>2.7943800904977372</v>
      </c>
      <c r="W11" s="94"/>
      <c r="X11" s="88">
        <v>0</v>
      </c>
      <c r="Y11" s="88">
        <v>0.24598416289592759</v>
      </c>
      <c r="Z11" s="88">
        <v>0.29518099547511306</v>
      </c>
      <c r="AA11" s="88">
        <v>0.44277149321266962</v>
      </c>
      <c r="AB11" s="88">
        <v>0.98393665158371035</v>
      </c>
      <c r="AC11" s="88">
        <v>0.42309276018099545</v>
      </c>
      <c r="AD11" s="88">
        <v>0.40341402714932123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17.164000000000001</v>
      </c>
      <c r="C12" s="23"/>
      <c r="D12" s="23"/>
      <c r="E12" s="23"/>
      <c r="F12" s="23"/>
      <c r="G12" s="23"/>
      <c r="H12" s="23"/>
      <c r="I12" s="23"/>
      <c r="J12" s="23">
        <v>5.824886877828054</v>
      </c>
      <c r="K12" s="25">
        <f t="shared" si="4"/>
        <v>5.824886877828054</v>
      </c>
      <c r="L12" s="24">
        <f t="shared" si="5"/>
        <v>2.7571131221719454</v>
      </c>
      <c r="M12" s="81">
        <f t="shared" si="6"/>
        <v>8.581999999999999</v>
      </c>
      <c r="O12" s="78">
        <f t="shared" si="7"/>
        <v>-5.824886877828054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5.824886877828054</v>
      </c>
      <c r="T12">
        <v>11</v>
      </c>
      <c r="U12" s="87">
        <f>IFERROR(-HLOOKUP($U$1,IEX!$W$2:$BH$98,T12,FALSE),0)</f>
        <v>0</v>
      </c>
      <c r="V12" s="88">
        <f t="shared" si="8"/>
        <v>2.7571131221719454</v>
      </c>
      <c r="W12" s="94"/>
      <c r="X12" s="88">
        <v>0</v>
      </c>
      <c r="Y12" s="88">
        <v>0.24270361990950226</v>
      </c>
      <c r="Z12" s="88">
        <v>0.29124434389140264</v>
      </c>
      <c r="AA12" s="88">
        <v>0.43686651583710401</v>
      </c>
      <c r="AB12" s="88">
        <v>0.97081447963800904</v>
      </c>
      <c r="AC12" s="88">
        <v>0.41745022624434391</v>
      </c>
      <c r="AD12" s="88">
        <v>0.39803393665158371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14.648</v>
      </c>
      <c r="C13" s="23"/>
      <c r="D13" s="23"/>
      <c r="E13" s="23"/>
      <c r="F13" s="23"/>
      <c r="G13" s="23"/>
      <c r="H13" s="23"/>
      <c r="I13" s="23"/>
      <c r="J13" s="23">
        <v>4.9710407239818997</v>
      </c>
      <c r="K13" s="25">
        <f t="shared" si="4"/>
        <v>4.9710407239818997</v>
      </c>
      <c r="L13" s="24">
        <f t="shared" si="5"/>
        <v>2.3529592760180993</v>
      </c>
      <c r="M13" s="81">
        <f t="shared" si="6"/>
        <v>7.323999999999999</v>
      </c>
      <c r="O13" s="78">
        <f t="shared" si="7"/>
        <v>-4.9710407239818997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4.9710407239818997</v>
      </c>
      <c r="T13">
        <v>12</v>
      </c>
      <c r="U13" s="87">
        <f>IFERROR(-HLOOKUP($U$1,IEX!$W$2:$BH$98,T13,FALSE),0)</f>
        <v>0</v>
      </c>
      <c r="V13" s="88">
        <f t="shared" si="8"/>
        <v>2.3529592760180993</v>
      </c>
      <c r="W13" s="94"/>
      <c r="X13" s="88">
        <v>0</v>
      </c>
      <c r="Y13" s="88">
        <v>0.20712669683257914</v>
      </c>
      <c r="Z13" s="88">
        <v>0.24855203619909497</v>
      </c>
      <c r="AA13" s="88">
        <v>0.37282805429864252</v>
      </c>
      <c r="AB13" s="88">
        <v>0.82850678733031657</v>
      </c>
      <c r="AC13" s="88">
        <v>0.35625791855203615</v>
      </c>
      <c r="AD13" s="88">
        <v>0.33968778280542977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15.416</v>
      </c>
      <c r="C14" s="23"/>
      <c r="D14" s="23"/>
      <c r="E14" s="23"/>
      <c r="F14" s="23"/>
      <c r="G14" s="23"/>
      <c r="H14" s="23"/>
      <c r="I14" s="23"/>
      <c r="J14" s="23">
        <v>5.2316742081447964</v>
      </c>
      <c r="K14" s="25">
        <f t="shared" si="4"/>
        <v>5.2316742081447964</v>
      </c>
      <c r="L14" s="24">
        <f t="shared" si="5"/>
        <v>2.4763257918552037</v>
      </c>
      <c r="M14" s="81">
        <f t="shared" si="6"/>
        <v>7.7080000000000002</v>
      </c>
      <c r="O14" s="78">
        <f t="shared" si="7"/>
        <v>-5.2316742081447964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5.2316742081447964</v>
      </c>
      <c r="T14">
        <v>13</v>
      </c>
      <c r="U14" s="87">
        <f>IFERROR(-HLOOKUP($U$1,IEX!$W$2:$BH$98,T14,FALSE),0)</f>
        <v>0</v>
      </c>
      <c r="V14" s="88">
        <f t="shared" si="8"/>
        <v>2.4763257918552037</v>
      </c>
      <c r="W14" s="94"/>
      <c r="X14" s="88">
        <v>0</v>
      </c>
      <c r="Y14" s="88">
        <v>0.21798642533936652</v>
      </c>
      <c r="Z14" s="88">
        <v>0.26158371040723977</v>
      </c>
      <c r="AA14" s="88">
        <v>0.39237556561085968</v>
      </c>
      <c r="AB14" s="88">
        <v>0.87194570135746607</v>
      </c>
      <c r="AC14" s="88">
        <v>0.37493665158371037</v>
      </c>
      <c r="AD14" s="88">
        <v>0.35749773755656106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14.88</v>
      </c>
      <c r="C15" s="23"/>
      <c r="D15" s="23"/>
      <c r="E15" s="23"/>
      <c r="F15" s="23"/>
      <c r="G15" s="23"/>
      <c r="H15" s="23"/>
      <c r="I15" s="23"/>
      <c r="J15" s="23">
        <v>5.0497737556561084</v>
      </c>
      <c r="K15" s="25">
        <f t="shared" si="4"/>
        <v>5.0497737556561084</v>
      </c>
      <c r="L15" s="24">
        <f t="shared" si="5"/>
        <v>2.3902262443438911</v>
      </c>
      <c r="M15" s="81">
        <f t="shared" si="6"/>
        <v>7.4399999999999995</v>
      </c>
      <c r="O15" s="78">
        <f t="shared" si="7"/>
        <v>-5.0497737556561084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5.0497737556561084</v>
      </c>
      <c r="T15">
        <v>14</v>
      </c>
      <c r="U15" s="87">
        <f>IFERROR(-HLOOKUP($U$1,IEX!$W$2:$BH$98,T15,FALSE),0)</f>
        <v>0</v>
      </c>
      <c r="V15" s="88">
        <f t="shared" si="8"/>
        <v>2.3902262443438911</v>
      </c>
      <c r="W15" s="94"/>
      <c r="X15" s="88">
        <v>0</v>
      </c>
      <c r="Y15" s="88">
        <v>0.2104072398190045</v>
      </c>
      <c r="Z15" s="88">
        <v>0.25248868778280542</v>
      </c>
      <c r="AA15" s="88">
        <v>0.37873303167420808</v>
      </c>
      <c r="AB15" s="88">
        <v>0.841628959276018</v>
      </c>
      <c r="AC15" s="88">
        <v>0.36190045248868774</v>
      </c>
      <c r="AD15" s="88">
        <v>0.34506787330316741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14.824</v>
      </c>
      <c r="C16" s="23"/>
      <c r="D16" s="23"/>
      <c r="E16" s="23"/>
      <c r="F16" s="23"/>
      <c r="G16" s="23"/>
      <c r="H16" s="23"/>
      <c r="I16" s="23"/>
      <c r="J16" s="23">
        <v>5.0307692307692307</v>
      </c>
      <c r="K16" s="25">
        <f t="shared" si="4"/>
        <v>5.0307692307692307</v>
      </c>
      <c r="L16" s="24">
        <f t="shared" si="5"/>
        <v>2.3812307692307688</v>
      </c>
      <c r="M16" s="81">
        <f t="shared" si="6"/>
        <v>7.411999999999999</v>
      </c>
      <c r="O16" s="78">
        <f t="shared" si="7"/>
        <v>-5.0307692307692307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5.0307692307692307</v>
      </c>
      <c r="T16">
        <v>15</v>
      </c>
      <c r="U16" s="87">
        <f>IFERROR(-HLOOKUP($U$1,IEX!$W$2:$BH$98,T16,FALSE),0)</f>
        <v>0</v>
      </c>
      <c r="V16" s="88">
        <f t="shared" si="8"/>
        <v>2.3812307692307688</v>
      </c>
      <c r="W16" s="94"/>
      <c r="X16" s="88">
        <v>0</v>
      </c>
      <c r="Y16" s="88">
        <v>0.20961538461538459</v>
      </c>
      <c r="Z16" s="88">
        <v>0.25153846153846149</v>
      </c>
      <c r="AA16" s="88">
        <v>0.37730769230769223</v>
      </c>
      <c r="AB16" s="88">
        <v>0.83846153846153837</v>
      </c>
      <c r="AC16" s="88">
        <v>0.36053846153846147</v>
      </c>
      <c r="AD16" s="88">
        <v>0.34376923076923072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15.224</v>
      </c>
      <c r="C17" s="23"/>
      <c r="D17" s="23"/>
      <c r="E17" s="23"/>
      <c r="F17" s="23"/>
      <c r="G17" s="23"/>
      <c r="H17" s="23"/>
      <c r="I17" s="23"/>
      <c r="J17" s="23">
        <v>5.1665158371040727</v>
      </c>
      <c r="K17" s="25">
        <f t="shared" si="4"/>
        <v>5.1665158371040727</v>
      </c>
      <c r="L17" s="24">
        <f t="shared" si="5"/>
        <v>2.4454841628959274</v>
      </c>
      <c r="M17" s="81">
        <f t="shared" si="6"/>
        <v>7.6120000000000001</v>
      </c>
      <c r="O17" s="78">
        <f t="shared" si="7"/>
        <v>-5.1665158371040727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5.1665158371040727</v>
      </c>
      <c r="T17">
        <v>16</v>
      </c>
      <c r="U17" s="87">
        <f>IFERROR(-HLOOKUP($U$1,IEX!$W$2:$BH$98,T17,FALSE),0)</f>
        <v>0</v>
      </c>
      <c r="V17" s="88">
        <f t="shared" si="8"/>
        <v>2.4454841628959274</v>
      </c>
      <c r="W17" s="94"/>
      <c r="X17" s="88">
        <v>0</v>
      </c>
      <c r="Y17" s="88">
        <v>0.21527149321266967</v>
      </c>
      <c r="Z17" s="88">
        <v>0.25832579185520355</v>
      </c>
      <c r="AA17" s="88">
        <v>0.38748868778280537</v>
      </c>
      <c r="AB17" s="88">
        <v>0.86108597285067867</v>
      </c>
      <c r="AC17" s="88">
        <v>0.37026696832579181</v>
      </c>
      <c r="AD17" s="88">
        <v>0.35304524886877825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15.016</v>
      </c>
      <c r="C18" s="23"/>
      <c r="D18" s="23"/>
      <c r="E18" s="23"/>
      <c r="F18" s="23"/>
      <c r="G18" s="23"/>
      <c r="H18" s="23"/>
      <c r="I18" s="23"/>
      <c r="J18" s="23">
        <v>5.0959276018099544</v>
      </c>
      <c r="K18" s="25">
        <f t="shared" si="4"/>
        <v>5.0959276018099544</v>
      </c>
      <c r="L18" s="24">
        <f t="shared" si="5"/>
        <v>2.4120723981900452</v>
      </c>
      <c r="M18" s="81">
        <f t="shared" si="6"/>
        <v>7.5079999999999991</v>
      </c>
      <c r="O18" s="78">
        <f t="shared" si="7"/>
        <v>-5.0959276018099544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5.0959276018099544</v>
      </c>
      <c r="T18">
        <v>17</v>
      </c>
      <c r="U18" s="87">
        <f>IFERROR(-HLOOKUP($U$1,IEX!$W$2:$BH$98,T18,FALSE),0)</f>
        <v>0</v>
      </c>
      <c r="V18" s="88">
        <f t="shared" si="8"/>
        <v>2.4120723981900452</v>
      </c>
      <c r="W18" s="94"/>
      <c r="X18" s="88">
        <v>0</v>
      </c>
      <c r="Y18" s="88">
        <v>0.21233031674208144</v>
      </c>
      <c r="Z18" s="88">
        <v>0.25479638009049765</v>
      </c>
      <c r="AA18" s="88">
        <v>0.38219457013574654</v>
      </c>
      <c r="AB18" s="88">
        <v>0.84932126696832577</v>
      </c>
      <c r="AC18" s="88">
        <v>0.36520814479638003</v>
      </c>
      <c r="AD18" s="88">
        <v>0.34822171945701352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17.623999999999999</v>
      </c>
      <c r="C19" s="23"/>
      <c r="D19" s="23"/>
      <c r="E19" s="23"/>
      <c r="F19" s="23"/>
      <c r="G19" s="23"/>
      <c r="H19" s="23"/>
      <c r="I19" s="23"/>
      <c r="J19" s="23">
        <v>5.9809954751131214</v>
      </c>
      <c r="K19" s="25">
        <f t="shared" si="4"/>
        <v>5.9809954751131214</v>
      </c>
      <c r="L19" s="24">
        <f t="shared" si="5"/>
        <v>2.8310045248868771</v>
      </c>
      <c r="M19" s="81">
        <f t="shared" si="6"/>
        <v>8.8119999999999976</v>
      </c>
      <c r="O19" s="78">
        <f t="shared" si="7"/>
        <v>-5.9809954751131214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5.9809954751131214</v>
      </c>
      <c r="T19">
        <v>18</v>
      </c>
      <c r="U19" s="87">
        <f>IFERROR(-HLOOKUP($U$1,IEX!$W$2:$BH$98,T19,FALSE),0)</f>
        <v>0</v>
      </c>
      <c r="V19" s="88">
        <f t="shared" si="8"/>
        <v>2.8310045248868771</v>
      </c>
      <c r="W19" s="94"/>
      <c r="X19" s="88">
        <v>0</v>
      </c>
      <c r="Y19" s="88">
        <v>0.24920814479638004</v>
      </c>
      <c r="Z19" s="88">
        <v>0.299049773755656</v>
      </c>
      <c r="AA19" s="88">
        <v>0.44857466063348411</v>
      </c>
      <c r="AB19" s="88">
        <v>0.99683257918552015</v>
      </c>
      <c r="AC19" s="88">
        <v>0.42863800904977367</v>
      </c>
      <c r="AD19" s="88">
        <v>0.40870135746606329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15.592000000000001</v>
      </c>
      <c r="C20" s="23"/>
      <c r="D20" s="23"/>
      <c r="E20" s="23"/>
      <c r="F20" s="23"/>
      <c r="G20" s="23"/>
      <c r="H20" s="23"/>
      <c r="I20" s="23"/>
      <c r="J20" s="23">
        <v>5.2914027149321265</v>
      </c>
      <c r="K20" s="25">
        <f t="shared" si="4"/>
        <v>5.2914027149321265</v>
      </c>
      <c r="L20" s="24">
        <f t="shared" si="5"/>
        <v>2.5045972850678733</v>
      </c>
      <c r="M20" s="81">
        <f t="shared" si="6"/>
        <v>7.7959999999999994</v>
      </c>
      <c r="O20" s="78">
        <f t="shared" si="7"/>
        <v>-5.2914027149321265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5.2914027149321265</v>
      </c>
      <c r="T20">
        <v>19</v>
      </c>
      <c r="U20" s="87">
        <f>IFERROR(-HLOOKUP($U$1,IEX!$W$2:$BH$98,T20,FALSE),0)</f>
        <v>0</v>
      </c>
      <c r="V20" s="88">
        <f t="shared" si="8"/>
        <v>2.5045972850678733</v>
      </c>
      <c r="W20" s="94"/>
      <c r="X20" s="88">
        <v>0</v>
      </c>
      <c r="Y20" s="88">
        <v>0.22047511312217191</v>
      </c>
      <c r="Z20" s="88">
        <v>0.26457013574660626</v>
      </c>
      <c r="AA20" s="88">
        <v>0.39685520361990945</v>
      </c>
      <c r="AB20" s="88">
        <v>0.88190045248868765</v>
      </c>
      <c r="AC20" s="88">
        <v>0.3792171945701357</v>
      </c>
      <c r="AD20" s="88">
        <v>0.36157918552036195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13.9</v>
      </c>
      <c r="C21" s="23"/>
      <c r="D21" s="23"/>
      <c r="E21" s="23"/>
      <c r="F21" s="23"/>
      <c r="G21" s="23"/>
      <c r="H21" s="23"/>
      <c r="I21" s="23"/>
      <c r="J21" s="23">
        <v>4.7171945701357458</v>
      </c>
      <c r="K21" s="25">
        <f t="shared" si="4"/>
        <v>4.7171945701357458</v>
      </c>
      <c r="L21" s="24">
        <f t="shared" si="5"/>
        <v>2.232805429864253</v>
      </c>
      <c r="M21" s="81">
        <f t="shared" si="6"/>
        <v>6.9499999999999993</v>
      </c>
      <c r="O21" s="78">
        <f t="shared" si="7"/>
        <v>-4.7171945701357458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4.7171945701357458</v>
      </c>
      <c r="T21">
        <v>20</v>
      </c>
      <c r="U21" s="87">
        <f>IFERROR(-HLOOKUP($U$1,IEX!$W$2:$BH$98,T21,FALSE),0)</f>
        <v>0</v>
      </c>
      <c r="V21" s="88">
        <f t="shared" si="8"/>
        <v>2.232805429864253</v>
      </c>
      <c r="W21" s="94"/>
      <c r="X21" s="88">
        <v>0</v>
      </c>
      <c r="Y21" s="88">
        <v>0.19654977375565608</v>
      </c>
      <c r="Z21" s="88">
        <v>0.2358597285067873</v>
      </c>
      <c r="AA21" s="88">
        <v>0.35378959276018096</v>
      </c>
      <c r="AB21" s="88">
        <v>0.78619909502262431</v>
      </c>
      <c r="AC21" s="88">
        <v>0.33806561085972847</v>
      </c>
      <c r="AD21" s="88">
        <v>0.32234162895927598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14.324</v>
      </c>
      <c r="C22" s="23"/>
      <c r="D22" s="23"/>
      <c r="E22" s="23"/>
      <c r="F22" s="23"/>
      <c r="G22" s="23"/>
      <c r="H22" s="23"/>
      <c r="I22" s="23"/>
      <c r="J22" s="23">
        <v>4.8610859728506783</v>
      </c>
      <c r="K22" s="25">
        <f t="shared" si="4"/>
        <v>4.8610859728506783</v>
      </c>
      <c r="L22" s="24">
        <f t="shared" si="5"/>
        <v>2.3009140271493207</v>
      </c>
      <c r="M22" s="81">
        <f t="shared" si="6"/>
        <v>7.161999999999999</v>
      </c>
      <c r="O22" s="78">
        <f t="shared" si="7"/>
        <v>-4.8610859728506783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4.8610859728506783</v>
      </c>
      <c r="T22">
        <v>21</v>
      </c>
      <c r="U22" s="87">
        <f>IFERROR(-HLOOKUP($U$1,IEX!$W$2:$BH$98,T22,FALSE),0)</f>
        <v>0</v>
      </c>
      <c r="V22" s="88">
        <f t="shared" si="8"/>
        <v>2.3009140271493207</v>
      </c>
      <c r="W22" s="94"/>
      <c r="X22" s="88">
        <v>0</v>
      </c>
      <c r="Y22" s="88">
        <v>0.20254524886877825</v>
      </c>
      <c r="Z22" s="88">
        <v>0.24305429864253386</v>
      </c>
      <c r="AA22" s="88">
        <v>0.36458144796380082</v>
      </c>
      <c r="AB22" s="88">
        <v>0.81018099547511302</v>
      </c>
      <c r="AC22" s="88">
        <v>0.34837782805429857</v>
      </c>
      <c r="AD22" s="88">
        <v>0.33217420814479631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14.688000000000001</v>
      </c>
      <c r="C23" s="23"/>
      <c r="D23" s="23"/>
      <c r="E23" s="23"/>
      <c r="F23" s="23"/>
      <c r="G23" s="23"/>
      <c r="H23" s="23"/>
      <c r="I23" s="23"/>
      <c r="J23" s="23">
        <v>4.9846153846153847</v>
      </c>
      <c r="K23" s="25">
        <f t="shared" si="4"/>
        <v>4.9846153846153847</v>
      </c>
      <c r="L23" s="24">
        <f t="shared" si="5"/>
        <v>2.3593846153846152</v>
      </c>
      <c r="M23" s="81">
        <f t="shared" si="6"/>
        <v>7.3439999999999994</v>
      </c>
      <c r="O23" s="78">
        <f t="shared" si="7"/>
        <v>-4.9846153846153847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4.9846153846153847</v>
      </c>
      <c r="T23">
        <v>22</v>
      </c>
      <c r="U23" s="87">
        <f>IFERROR(-HLOOKUP($U$1,IEX!$W$2:$BH$98,T23,FALSE),0)</f>
        <v>0</v>
      </c>
      <c r="V23" s="88">
        <f t="shared" si="8"/>
        <v>2.3593846153846152</v>
      </c>
      <c r="W23" s="94"/>
      <c r="X23" s="88">
        <v>0</v>
      </c>
      <c r="Y23" s="88">
        <v>0.2076923076923077</v>
      </c>
      <c r="Z23" s="88">
        <v>0.24923076923076917</v>
      </c>
      <c r="AA23" s="88">
        <v>0.37384615384615383</v>
      </c>
      <c r="AB23" s="88">
        <v>0.83076923076923082</v>
      </c>
      <c r="AC23" s="88">
        <v>0.35723076923076919</v>
      </c>
      <c r="AD23" s="88">
        <v>0.3406153846153846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15.244</v>
      </c>
      <c r="C24" s="23"/>
      <c r="D24" s="23"/>
      <c r="E24" s="23"/>
      <c r="F24" s="23"/>
      <c r="G24" s="23"/>
      <c r="H24" s="23"/>
      <c r="I24" s="23"/>
      <c r="J24" s="23">
        <v>5.1733031674208139</v>
      </c>
      <c r="K24" s="25">
        <f t="shared" si="4"/>
        <v>5.1733031674208139</v>
      </c>
      <c r="L24" s="24">
        <f t="shared" si="5"/>
        <v>2.4486968325791851</v>
      </c>
      <c r="M24" s="81">
        <f t="shared" si="6"/>
        <v>7.621999999999999</v>
      </c>
      <c r="O24" s="78">
        <f t="shared" si="7"/>
        <v>-5.1733031674208139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5.1733031674208139</v>
      </c>
      <c r="T24">
        <v>23</v>
      </c>
      <c r="U24" s="87">
        <f>IFERROR(-HLOOKUP($U$1,IEX!$W$2:$BH$98,T24,FALSE),0)</f>
        <v>0</v>
      </c>
      <c r="V24" s="88">
        <f t="shared" si="8"/>
        <v>2.4486968325791851</v>
      </c>
      <c r="W24" s="94"/>
      <c r="X24" s="88">
        <v>0</v>
      </c>
      <c r="Y24" s="88">
        <v>0.21555429864253392</v>
      </c>
      <c r="Z24" s="88">
        <v>0.25866515837104065</v>
      </c>
      <c r="AA24" s="88">
        <v>0.38799773755656103</v>
      </c>
      <c r="AB24" s="88">
        <v>0.86221719457013568</v>
      </c>
      <c r="AC24" s="88">
        <v>0.3707533936651583</v>
      </c>
      <c r="AD24" s="88">
        <v>0.35350904977375558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14.88</v>
      </c>
      <c r="C25" s="23"/>
      <c r="D25" s="23"/>
      <c r="E25" s="23"/>
      <c r="F25" s="23"/>
      <c r="G25" s="23"/>
      <c r="H25" s="23"/>
      <c r="I25" s="23"/>
      <c r="J25" s="23">
        <v>5.0497737556561084</v>
      </c>
      <c r="K25" s="25">
        <f t="shared" si="4"/>
        <v>5.0497737556561084</v>
      </c>
      <c r="L25" s="24">
        <f t="shared" si="5"/>
        <v>2.3902262443438911</v>
      </c>
      <c r="M25" s="81">
        <f t="shared" si="6"/>
        <v>7.4399999999999995</v>
      </c>
      <c r="O25" s="78">
        <f t="shared" si="7"/>
        <v>-5.0497737556561084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5.0497737556561084</v>
      </c>
      <c r="T25">
        <v>24</v>
      </c>
      <c r="U25" s="87">
        <f>IFERROR(-HLOOKUP($U$1,IEX!$W$2:$BH$98,T25,FALSE),0)</f>
        <v>0</v>
      </c>
      <c r="V25" s="88">
        <f t="shared" si="8"/>
        <v>2.3902262443438911</v>
      </c>
      <c r="W25" s="94"/>
      <c r="X25" s="88">
        <v>0</v>
      </c>
      <c r="Y25" s="88">
        <v>0.2104072398190045</v>
      </c>
      <c r="Z25" s="88">
        <v>0.25248868778280542</v>
      </c>
      <c r="AA25" s="88">
        <v>0.37873303167420808</v>
      </c>
      <c r="AB25" s="88">
        <v>0.841628959276018</v>
      </c>
      <c r="AC25" s="88">
        <v>0.36190045248868774</v>
      </c>
      <c r="AD25" s="88">
        <v>0.34506787330316741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14.648</v>
      </c>
      <c r="C26" s="23"/>
      <c r="D26" s="23"/>
      <c r="E26" s="23"/>
      <c r="F26" s="23"/>
      <c r="G26" s="23"/>
      <c r="H26" s="23"/>
      <c r="I26" s="23"/>
      <c r="J26" s="23">
        <v>4.9710407239818997</v>
      </c>
      <c r="K26" s="25">
        <f t="shared" si="4"/>
        <v>4.9710407239818997</v>
      </c>
      <c r="L26" s="24">
        <f t="shared" si="5"/>
        <v>2.3529592760180993</v>
      </c>
      <c r="M26" s="81">
        <f t="shared" si="6"/>
        <v>7.323999999999999</v>
      </c>
      <c r="O26" s="78">
        <f t="shared" si="7"/>
        <v>-4.9710407239818997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4.9710407239818997</v>
      </c>
      <c r="T26">
        <v>25</v>
      </c>
      <c r="U26" s="87">
        <f>IFERROR(-HLOOKUP($U$1,IEX!$W$2:$BH$98,T26,FALSE),0)</f>
        <v>0</v>
      </c>
      <c r="V26" s="88">
        <f t="shared" si="8"/>
        <v>2.3529592760180993</v>
      </c>
      <c r="W26" s="94"/>
      <c r="X26" s="88">
        <v>0</v>
      </c>
      <c r="Y26" s="88">
        <v>0.20712669683257914</v>
      </c>
      <c r="Z26" s="88">
        <v>0.24855203619909497</v>
      </c>
      <c r="AA26" s="88">
        <v>0.37282805429864252</v>
      </c>
      <c r="AB26" s="88">
        <v>0.82850678733031657</v>
      </c>
      <c r="AC26" s="88">
        <v>0.35625791855203615</v>
      </c>
      <c r="AD26" s="88">
        <v>0.33968778280542977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12.864000000000001</v>
      </c>
      <c r="C27" s="23"/>
      <c r="D27" s="23"/>
      <c r="E27" s="23"/>
      <c r="F27" s="23"/>
      <c r="G27" s="23"/>
      <c r="H27" s="23"/>
      <c r="I27" s="23"/>
      <c r="J27" s="23">
        <v>4.3656108597285073</v>
      </c>
      <c r="K27" s="25">
        <f t="shared" si="4"/>
        <v>4.3656108597285073</v>
      </c>
      <c r="L27" s="24">
        <f t="shared" si="5"/>
        <v>2.0663891402714931</v>
      </c>
      <c r="M27" s="81">
        <f t="shared" si="6"/>
        <v>6.4320000000000004</v>
      </c>
      <c r="O27" s="78">
        <f t="shared" si="7"/>
        <v>-4.3656108597285073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4.3656108597285073</v>
      </c>
      <c r="T27">
        <v>26</v>
      </c>
      <c r="U27" s="87">
        <f>IFERROR(-HLOOKUP($U$1,IEX!$W$2:$BH$98,T27,FALSE),0)</f>
        <v>0</v>
      </c>
      <c r="V27" s="88">
        <f t="shared" si="8"/>
        <v>2.0663891402714931</v>
      </c>
      <c r="W27" s="94"/>
      <c r="X27" s="88">
        <v>0</v>
      </c>
      <c r="Y27" s="88">
        <v>0.18190045248868777</v>
      </c>
      <c r="Z27" s="88">
        <v>0.21828054298642532</v>
      </c>
      <c r="AA27" s="88">
        <v>0.327420814479638</v>
      </c>
      <c r="AB27" s="88">
        <v>0.7276018099547511</v>
      </c>
      <c r="AC27" s="88">
        <v>0.31286877828054294</v>
      </c>
      <c r="AD27" s="88">
        <v>0.29831674208144793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11.56</v>
      </c>
      <c r="C28" s="23"/>
      <c r="D28" s="23"/>
      <c r="E28" s="23"/>
      <c r="F28" s="23"/>
      <c r="G28" s="23"/>
      <c r="H28" s="23"/>
      <c r="I28" s="23"/>
      <c r="J28" s="23">
        <v>3.9230769230769229</v>
      </c>
      <c r="K28" s="25">
        <f t="shared" si="4"/>
        <v>3.9230769230769229</v>
      </c>
      <c r="L28" s="24">
        <f t="shared" si="5"/>
        <v>1.8569230769230767</v>
      </c>
      <c r="M28" s="81">
        <f t="shared" si="6"/>
        <v>5.7799999999999994</v>
      </c>
      <c r="O28" s="78">
        <f t="shared" si="7"/>
        <v>-3.9230769230769229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3.9230769230769229</v>
      </c>
      <c r="T28">
        <v>27</v>
      </c>
      <c r="U28" s="87">
        <f>IFERROR(-HLOOKUP($U$1,IEX!$W$2:$BH$98,T28,FALSE),0)</f>
        <v>0</v>
      </c>
      <c r="V28" s="88">
        <f t="shared" si="8"/>
        <v>1.8569230769230767</v>
      </c>
      <c r="W28" s="94"/>
      <c r="X28" s="88">
        <v>0</v>
      </c>
      <c r="Y28" s="88">
        <v>0.16346153846153846</v>
      </c>
      <c r="Z28" s="88">
        <v>0.19615384615384612</v>
      </c>
      <c r="AA28" s="88">
        <v>0.29423076923076918</v>
      </c>
      <c r="AB28" s="88">
        <v>0.65384615384615385</v>
      </c>
      <c r="AC28" s="88">
        <v>0.28115384615384614</v>
      </c>
      <c r="AD28" s="88">
        <v>0.26807692307692305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12.46</v>
      </c>
      <c r="C29" s="23"/>
      <c r="D29" s="23"/>
      <c r="E29" s="23"/>
      <c r="F29" s="23"/>
      <c r="G29" s="23"/>
      <c r="H29" s="23"/>
      <c r="I29" s="23"/>
      <c r="J29" s="23">
        <v>4.2285067873303168</v>
      </c>
      <c r="K29" s="25">
        <f t="shared" si="4"/>
        <v>4.2285067873303168</v>
      </c>
      <c r="L29" s="24">
        <f t="shared" si="5"/>
        <v>2.0014932126696827</v>
      </c>
      <c r="M29" s="81">
        <f t="shared" si="6"/>
        <v>6.2299999999999995</v>
      </c>
      <c r="O29" s="78">
        <f t="shared" si="7"/>
        <v>-4.2285067873303168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4.2285067873303168</v>
      </c>
      <c r="T29">
        <v>28</v>
      </c>
      <c r="U29" s="87">
        <f>IFERROR(-HLOOKUP($U$1,IEX!$W$2:$BH$98,T29,FALSE),0)</f>
        <v>0</v>
      </c>
      <c r="V29" s="88">
        <f t="shared" si="8"/>
        <v>2.0014932126696827</v>
      </c>
      <c r="W29" s="94"/>
      <c r="X29" s="88">
        <v>0</v>
      </c>
      <c r="Y29" s="88">
        <v>0.17618778280542985</v>
      </c>
      <c r="Z29" s="88">
        <v>0.21142533936651581</v>
      </c>
      <c r="AA29" s="88">
        <v>0.31713800904977374</v>
      </c>
      <c r="AB29" s="88">
        <v>0.7047511312217194</v>
      </c>
      <c r="AC29" s="88">
        <v>0.30304298642533933</v>
      </c>
      <c r="AD29" s="88">
        <v>0.28894796380090493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12.364000000000001</v>
      </c>
      <c r="C30" s="23"/>
      <c r="D30" s="23"/>
      <c r="E30" s="23"/>
      <c r="F30" s="23"/>
      <c r="G30" s="23"/>
      <c r="H30" s="23"/>
      <c r="I30" s="23"/>
      <c r="J30" s="23">
        <v>4.1959276018099541</v>
      </c>
      <c r="K30" s="25">
        <f t="shared" si="4"/>
        <v>4.1959276018099541</v>
      </c>
      <c r="L30" s="24">
        <f t="shared" si="5"/>
        <v>1.986072398190045</v>
      </c>
      <c r="M30" s="81">
        <f t="shared" si="6"/>
        <v>6.1819999999999986</v>
      </c>
      <c r="O30" s="78">
        <f t="shared" si="7"/>
        <v>-4.1959276018099541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4.1959276018099541</v>
      </c>
      <c r="T30">
        <v>29</v>
      </c>
      <c r="U30" s="87">
        <f>IFERROR(-HLOOKUP($U$1,IEX!$W$2:$BH$98,T30,FALSE),0)</f>
        <v>0</v>
      </c>
      <c r="V30" s="88">
        <f t="shared" si="8"/>
        <v>1.986072398190045</v>
      </c>
      <c r="W30" s="94"/>
      <c r="X30" s="88">
        <v>0</v>
      </c>
      <c r="Y30" s="88">
        <v>0.17483031674208144</v>
      </c>
      <c r="Z30" s="88">
        <v>0.2097963800904977</v>
      </c>
      <c r="AA30" s="88">
        <v>0.31469457013574653</v>
      </c>
      <c r="AB30" s="88">
        <v>0.69932126696832575</v>
      </c>
      <c r="AC30" s="88">
        <v>0.30070814479638003</v>
      </c>
      <c r="AD30" s="88">
        <v>0.28672171945701352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13.9</v>
      </c>
      <c r="C31" s="23"/>
      <c r="D31" s="23"/>
      <c r="E31" s="23"/>
      <c r="F31" s="23"/>
      <c r="G31" s="23"/>
      <c r="H31" s="23"/>
      <c r="I31" s="23"/>
      <c r="J31" s="23">
        <v>4.7171945701357458</v>
      </c>
      <c r="K31" s="25">
        <f t="shared" si="4"/>
        <v>4.7171945701357458</v>
      </c>
      <c r="L31" s="24">
        <f t="shared" si="5"/>
        <v>2.232805429864253</v>
      </c>
      <c r="M31" s="81">
        <f t="shared" si="6"/>
        <v>6.9499999999999993</v>
      </c>
      <c r="O31" s="78">
        <f t="shared" si="7"/>
        <v>-4.7171945701357458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4.7171945701357458</v>
      </c>
      <c r="T31">
        <v>30</v>
      </c>
      <c r="U31" s="87">
        <f>IFERROR(-HLOOKUP($U$1,IEX!$W$2:$BH$98,T31,FALSE),0)</f>
        <v>0</v>
      </c>
      <c r="V31" s="88">
        <f t="shared" si="8"/>
        <v>2.232805429864253</v>
      </c>
      <c r="W31" s="94"/>
      <c r="X31" s="88">
        <v>0</v>
      </c>
      <c r="Y31" s="88">
        <v>0.19654977375565608</v>
      </c>
      <c r="Z31" s="88">
        <v>0.2358597285067873</v>
      </c>
      <c r="AA31" s="88">
        <v>0.35378959276018096</v>
      </c>
      <c r="AB31" s="88">
        <v>0.78619909502262431</v>
      </c>
      <c r="AC31" s="88">
        <v>0.33806561085972847</v>
      </c>
      <c r="AD31" s="88">
        <v>0.32234162895927598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14.42</v>
      </c>
      <c r="C32" s="23"/>
      <c r="D32" s="23"/>
      <c r="E32" s="23"/>
      <c r="F32" s="23"/>
      <c r="G32" s="23"/>
      <c r="H32" s="23"/>
      <c r="I32" s="23"/>
      <c r="J32" s="23">
        <v>4.8936651583710402</v>
      </c>
      <c r="K32" s="25">
        <f t="shared" si="4"/>
        <v>4.8936651583710402</v>
      </c>
      <c r="L32" s="24">
        <f t="shared" si="5"/>
        <v>2.3163348416289589</v>
      </c>
      <c r="M32" s="81">
        <f t="shared" si="6"/>
        <v>7.2099999999999991</v>
      </c>
      <c r="O32" s="78">
        <f t="shared" si="7"/>
        <v>-4.8936651583710402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4.8936651583710402</v>
      </c>
      <c r="T32">
        <v>31</v>
      </c>
      <c r="U32" s="87">
        <f>IFERROR(-HLOOKUP($U$1,IEX!$W$2:$BH$98,T32,FALSE),0)</f>
        <v>0</v>
      </c>
      <c r="V32" s="88">
        <f t="shared" si="8"/>
        <v>2.3163348416289589</v>
      </c>
      <c r="W32" s="94"/>
      <c r="X32" s="88">
        <v>0</v>
      </c>
      <c r="Y32" s="88">
        <v>0.20390271493212667</v>
      </c>
      <c r="Z32" s="88">
        <v>0.24468325791855197</v>
      </c>
      <c r="AA32" s="88">
        <v>0.36702488687782797</v>
      </c>
      <c r="AB32" s="88">
        <v>0.81561085972850667</v>
      </c>
      <c r="AC32" s="88">
        <v>0.35071266968325787</v>
      </c>
      <c r="AD32" s="88">
        <v>0.33440045248868772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15.896000000000001</v>
      </c>
      <c r="C33" s="23"/>
      <c r="D33" s="23"/>
      <c r="E33" s="23"/>
      <c r="F33" s="23"/>
      <c r="G33" s="23"/>
      <c r="H33" s="23"/>
      <c r="I33" s="23"/>
      <c r="J33" s="23">
        <v>5.3945701357466058</v>
      </c>
      <c r="K33" s="25">
        <f t="shared" si="4"/>
        <v>5.3945701357466058</v>
      </c>
      <c r="L33" s="24">
        <f t="shared" si="5"/>
        <v>2.5534298642533932</v>
      </c>
      <c r="M33" s="81">
        <f t="shared" si="6"/>
        <v>7.9479999999999986</v>
      </c>
      <c r="O33" s="78">
        <f t="shared" si="7"/>
        <v>-5.3945701357466058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5.3945701357466058</v>
      </c>
      <c r="T33">
        <v>32</v>
      </c>
      <c r="U33" s="87">
        <f>IFERROR(-HLOOKUP($U$1,IEX!$W$2:$BH$98,T33,FALSE),0)</f>
        <v>0</v>
      </c>
      <c r="V33" s="88">
        <f t="shared" si="8"/>
        <v>2.5534298642533932</v>
      </c>
      <c r="W33" s="94"/>
      <c r="X33" s="88">
        <v>0</v>
      </c>
      <c r="Y33" s="88">
        <v>0.2247737556561086</v>
      </c>
      <c r="Z33" s="88">
        <v>0.26972850678733024</v>
      </c>
      <c r="AA33" s="88">
        <v>0.40459276018099544</v>
      </c>
      <c r="AB33" s="88">
        <v>0.89909502262443441</v>
      </c>
      <c r="AC33" s="88">
        <v>0.38661085972850673</v>
      </c>
      <c r="AD33" s="88">
        <v>0.36862895927601808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17.876000000000001</v>
      </c>
      <c r="C34" s="23"/>
      <c r="D34" s="23"/>
      <c r="E34" s="23"/>
      <c r="F34" s="23"/>
      <c r="G34" s="23"/>
      <c r="H34" s="23"/>
      <c r="I34" s="23"/>
      <c r="J34" s="23">
        <v>6.0665158371040722</v>
      </c>
      <c r="K34" s="25">
        <f t="shared" si="4"/>
        <v>6.0665158371040722</v>
      </c>
      <c r="L34" s="24">
        <f t="shared" si="5"/>
        <v>2.8714841628959276</v>
      </c>
      <c r="M34" s="81">
        <f t="shared" si="6"/>
        <v>8.9379999999999988</v>
      </c>
      <c r="O34" s="78">
        <f t="shared" si="7"/>
        <v>-6.0665158371040722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6.0665158371040722</v>
      </c>
      <c r="T34">
        <v>33</v>
      </c>
      <c r="U34" s="87">
        <f>IFERROR(-HLOOKUP($U$1,IEX!$W$2:$BH$98,T34,FALSE),0)</f>
        <v>0</v>
      </c>
      <c r="V34" s="88">
        <f t="shared" si="8"/>
        <v>2.8714841628959276</v>
      </c>
      <c r="W34" s="94"/>
      <c r="X34" s="88">
        <v>0</v>
      </c>
      <c r="Y34" s="88">
        <v>0.25277149321266967</v>
      </c>
      <c r="Z34" s="88">
        <v>0.30332579185520359</v>
      </c>
      <c r="AA34" s="88">
        <v>0.45498868778280538</v>
      </c>
      <c r="AB34" s="88">
        <v>1.0110859728506787</v>
      </c>
      <c r="AC34" s="88">
        <v>0.43476696832579181</v>
      </c>
      <c r="AD34" s="88">
        <v>0.41454524886877825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18.795999999999999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17.184000000000001</v>
      </c>
      <c r="C36" s="23"/>
      <c r="D36" s="23"/>
      <c r="E36" s="23"/>
      <c r="F36" s="23"/>
      <c r="G36" s="23"/>
      <c r="H36" s="23"/>
      <c r="I36" s="23"/>
      <c r="J36" s="23">
        <v>5.8316742081447961</v>
      </c>
      <c r="K36" s="25">
        <f t="shared" si="4"/>
        <v>5.8316742081447961</v>
      </c>
      <c r="L36" s="24">
        <f t="shared" si="5"/>
        <v>2.7603257918552031</v>
      </c>
      <c r="M36" s="81">
        <f t="shared" si="6"/>
        <v>8.5919999999999987</v>
      </c>
      <c r="O36" s="78">
        <f t="shared" si="7"/>
        <v>-5.8316742081447961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5.8316742081447961</v>
      </c>
      <c r="T36">
        <v>35</v>
      </c>
      <c r="U36" s="87">
        <f>IFERROR(-HLOOKUP($U$1,IEX!$W$2:$BH$98,T36,FALSE),0)</f>
        <v>0</v>
      </c>
      <c r="V36" s="88">
        <f t="shared" si="8"/>
        <v>2.7603257918552031</v>
      </c>
      <c r="W36" s="94"/>
      <c r="X36" s="88">
        <v>0</v>
      </c>
      <c r="Y36" s="88">
        <v>0.24298642533936651</v>
      </c>
      <c r="Z36" s="88">
        <v>0.29158371040723974</v>
      </c>
      <c r="AA36" s="88">
        <v>0.43737556561085972</v>
      </c>
      <c r="AB36" s="88">
        <v>0.97194570135746605</v>
      </c>
      <c r="AC36" s="88">
        <v>0.41793665158371035</v>
      </c>
      <c r="AD36" s="88">
        <v>0.39849773755656104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17.416</v>
      </c>
      <c r="C37" s="23"/>
      <c r="D37" s="23"/>
      <c r="E37" s="23"/>
      <c r="F37" s="23"/>
      <c r="G37" s="23"/>
      <c r="H37" s="23"/>
      <c r="I37" s="23"/>
      <c r="J37" s="23">
        <v>5.910407239819004</v>
      </c>
      <c r="K37" s="25">
        <f t="shared" si="4"/>
        <v>5.910407239819004</v>
      </c>
      <c r="L37" s="24">
        <f t="shared" si="5"/>
        <v>2.7975927601809949</v>
      </c>
      <c r="M37" s="81">
        <f t="shared" si="6"/>
        <v>8.7079999999999984</v>
      </c>
      <c r="O37" s="78">
        <f t="shared" si="7"/>
        <v>-5.910407239819004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5.910407239819004</v>
      </c>
      <c r="T37">
        <v>36</v>
      </c>
      <c r="U37" s="87">
        <f>IFERROR(-HLOOKUP($U$1,IEX!$W$2:$BH$98,T37,FALSE),0)</f>
        <v>0</v>
      </c>
      <c r="V37" s="88">
        <f t="shared" si="8"/>
        <v>2.7975927601809949</v>
      </c>
      <c r="W37" s="94"/>
      <c r="X37" s="88">
        <v>0</v>
      </c>
      <c r="Y37" s="88">
        <v>0.24626696832579184</v>
      </c>
      <c r="Z37" s="88">
        <v>0.29552036199095016</v>
      </c>
      <c r="AA37" s="88">
        <v>0.44328054298642527</v>
      </c>
      <c r="AB37" s="88">
        <v>0.98506787330316736</v>
      </c>
      <c r="AC37" s="88">
        <v>0.42357918552036194</v>
      </c>
      <c r="AD37" s="88">
        <v>0.40387782805429862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17.527999999999999</v>
      </c>
      <c r="C38" s="23"/>
      <c r="D38" s="23"/>
      <c r="E38" s="23"/>
      <c r="F38" s="23"/>
      <c r="G38" s="23"/>
      <c r="H38" s="23"/>
      <c r="I38" s="23"/>
      <c r="J38" s="23">
        <v>5.9484162895927595</v>
      </c>
      <c r="K38" s="25">
        <f t="shared" si="4"/>
        <v>5.9484162895927595</v>
      </c>
      <c r="L38" s="24">
        <f t="shared" si="5"/>
        <v>2.8155837104072394</v>
      </c>
      <c r="M38" s="81">
        <f t="shared" si="6"/>
        <v>8.7639999999999993</v>
      </c>
      <c r="O38" s="78">
        <f t="shared" si="7"/>
        <v>-5.9484162895927595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5.9484162895927595</v>
      </c>
      <c r="T38">
        <v>37</v>
      </c>
      <c r="U38" s="87">
        <f>IFERROR(-HLOOKUP($U$1,IEX!$W$2:$BH$98,T38,FALSE),0)</f>
        <v>0</v>
      </c>
      <c r="V38" s="88">
        <f t="shared" si="8"/>
        <v>2.8155837104072394</v>
      </c>
      <c r="W38" s="94"/>
      <c r="X38" s="88">
        <v>0</v>
      </c>
      <c r="Y38" s="88">
        <v>0.24785067873303165</v>
      </c>
      <c r="Z38" s="88">
        <v>0.29742081447963792</v>
      </c>
      <c r="AA38" s="88">
        <v>0.44613122171945691</v>
      </c>
      <c r="AB38" s="88">
        <v>0.99140271493212662</v>
      </c>
      <c r="AC38" s="88">
        <v>0.42630316742081437</v>
      </c>
      <c r="AD38" s="88">
        <v>0.40647511312217188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16.856000000000002</v>
      </c>
      <c r="C39" s="23"/>
      <c r="D39" s="23"/>
      <c r="E39" s="23"/>
      <c r="F39" s="23"/>
      <c r="G39" s="23"/>
      <c r="H39" s="23"/>
      <c r="I39" s="23"/>
      <c r="J39" s="23">
        <v>5.7203619909502263</v>
      </c>
      <c r="K39" s="25">
        <f t="shared" si="4"/>
        <v>5.7203619909502263</v>
      </c>
      <c r="L39" s="24">
        <f t="shared" si="5"/>
        <v>2.7076380090497736</v>
      </c>
      <c r="M39" s="81">
        <f t="shared" si="6"/>
        <v>8.4280000000000008</v>
      </c>
      <c r="O39" s="78">
        <f t="shared" si="7"/>
        <v>-5.7203619909502263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5.7203619909502263</v>
      </c>
      <c r="T39">
        <v>38</v>
      </c>
      <c r="U39" s="87">
        <f>IFERROR(-HLOOKUP($U$1,IEX!$W$2:$BH$98,T39,FALSE),0)</f>
        <v>0</v>
      </c>
      <c r="V39" s="88">
        <f t="shared" si="8"/>
        <v>2.7076380090497736</v>
      </c>
      <c r="W39" s="94"/>
      <c r="X39" s="88">
        <v>0</v>
      </c>
      <c r="Y39" s="88">
        <v>0.23834841628959275</v>
      </c>
      <c r="Z39" s="88">
        <v>0.28601809954751128</v>
      </c>
      <c r="AA39" s="88">
        <v>0.42902714932126695</v>
      </c>
      <c r="AB39" s="88">
        <v>0.95339366515837098</v>
      </c>
      <c r="AC39" s="88">
        <v>0.40995927601809956</v>
      </c>
      <c r="AD39" s="88">
        <v>0.39089140271493211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16.78</v>
      </c>
      <c r="C40" s="23"/>
      <c r="D40" s="23"/>
      <c r="E40" s="23"/>
      <c r="F40" s="23"/>
      <c r="G40" s="23"/>
      <c r="H40" s="23"/>
      <c r="I40" s="23"/>
      <c r="J40" s="23">
        <v>5.6945701357466065</v>
      </c>
      <c r="K40" s="25">
        <f t="shared" si="4"/>
        <v>5.6945701357466065</v>
      </c>
      <c r="L40" s="24">
        <f t="shared" si="5"/>
        <v>2.6954298642533936</v>
      </c>
      <c r="M40" s="81">
        <f t="shared" si="6"/>
        <v>8.39</v>
      </c>
      <c r="O40" s="78">
        <f t="shared" si="7"/>
        <v>-5.6945701357466065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5.6945701357466065</v>
      </c>
      <c r="T40">
        <v>39</v>
      </c>
      <c r="U40" s="87">
        <f>IFERROR(-HLOOKUP($U$1,IEX!$W$2:$BH$98,T40,FALSE),0)</f>
        <v>0</v>
      </c>
      <c r="V40" s="88">
        <f t="shared" si="8"/>
        <v>2.6954298642533936</v>
      </c>
      <c r="W40" s="94"/>
      <c r="X40" s="88">
        <v>0</v>
      </c>
      <c r="Y40" s="88">
        <v>0.23727375565610859</v>
      </c>
      <c r="Z40" s="88">
        <v>0.2847285067873303</v>
      </c>
      <c r="AA40" s="88">
        <v>0.42709276018099546</v>
      </c>
      <c r="AB40" s="88">
        <v>0.94909502262443435</v>
      </c>
      <c r="AC40" s="88">
        <v>0.40811085972850675</v>
      </c>
      <c r="AD40" s="88">
        <v>0.38912895927601804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18.068000000000001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17.664000000000001</v>
      </c>
      <c r="C42" s="23"/>
      <c r="D42" s="23"/>
      <c r="E42" s="23"/>
      <c r="F42" s="23"/>
      <c r="G42" s="23"/>
      <c r="H42" s="23"/>
      <c r="I42" s="23"/>
      <c r="J42" s="23">
        <v>5.9945701357466064</v>
      </c>
      <c r="K42" s="25">
        <f t="shared" si="4"/>
        <v>5.9945701357466064</v>
      </c>
      <c r="L42" s="24">
        <f t="shared" si="5"/>
        <v>2.8374298642533939</v>
      </c>
      <c r="M42" s="81">
        <f t="shared" si="6"/>
        <v>8.8320000000000007</v>
      </c>
      <c r="O42" s="78">
        <f t="shared" si="7"/>
        <v>-5.9945701357466064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5.9945701357466064</v>
      </c>
      <c r="T42">
        <v>41</v>
      </c>
      <c r="U42" s="87">
        <f>IFERROR(-HLOOKUP($U$1,IEX!$W$2:$BH$98,T42,FALSE),0)</f>
        <v>0</v>
      </c>
      <c r="V42" s="88">
        <f t="shared" si="8"/>
        <v>2.8374298642533939</v>
      </c>
      <c r="W42" s="94"/>
      <c r="X42" s="88">
        <v>0</v>
      </c>
      <c r="Y42" s="88">
        <v>0.2497737556561086</v>
      </c>
      <c r="Z42" s="88">
        <v>0.29972850678733026</v>
      </c>
      <c r="AA42" s="88">
        <v>0.44959276018099542</v>
      </c>
      <c r="AB42" s="88">
        <v>0.99909502262443439</v>
      </c>
      <c r="AC42" s="88">
        <v>0.42961085972850677</v>
      </c>
      <c r="AD42" s="88">
        <v>0.40962895927601811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18.547999999999998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18.143999999999998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16.84</v>
      </c>
      <c r="C45" s="23"/>
      <c r="D45" s="23"/>
      <c r="E45" s="23"/>
      <c r="F45" s="23"/>
      <c r="G45" s="23"/>
      <c r="H45" s="23"/>
      <c r="I45" s="23"/>
      <c r="J45" s="23">
        <v>5.7149321266968318</v>
      </c>
      <c r="K45" s="25">
        <f t="shared" si="4"/>
        <v>5.7149321266968318</v>
      </c>
      <c r="L45" s="24">
        <f t="shared" si="5"/>
        <v>2.7050678733031672</v>
      </c>
      <c r="M45" s="81">
        <f t="shared" si="6"/>
        <v>8.4199999999999982</v>
      </c>
      <c r="O45" s="78">
        <f t="shared" si="7"/>
        <v>-5.7149321266968318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5.7149321266968318</v>
      </c>
      <c r="T45">
        <v>44</v>
      </c>
      <c r="U45" s="87">
        <f>IFERROR(-HLOOKUP($U$1,IEX!$W$2:$BH$98,T45,FALSE),0)</f>
        <v>0</v>
      </c>
      <c r="V45" s="88">
        <f t="shared" si="8"/>
        <v>2.7050678733031672</v>
      </c>
      <c r="W45" s="94"/>
      <c r="X45" s="88">
        <v>0</v>
      </c>
      <c r="Y45" s="88">
        <v>0.23812217194570134</v>
      </c>
      <c r="Z45" s="88">
        <v>0.28574660633484156</v>
      </c>
      <c r="AA45" s="88">
        <v>0.42861990950226236</v>
      </c>
      <c r="AB45" s="88">
        <v>0.95248868778280538</v>
      </c>
      <c r="AC45" s="88">
        <v>0.40957013574660628</v>
      </c>
      <c r="AD45" s="88">
        <v>0.39052036199095014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15.592000000000001</v>
      </c>
      <c r="C46" s="23"/>
      <c r="D46" s="23"/>
      <c r="E46" s="23"/>
      <c r="F46" s="23"/>
      <c r="G46" s="23"/>
      <c r="H46" s="23"/>
      <c r="I46" s="23"/>
      <c r="J46" s="23">
        <v>5.2914027149321265</v>
      </c>
      <c r="K46" s="25">
        <f t="shared" si="4"/>
        <v>5.2914027149321265</v>
      </c>
      <c r="L46" s="24">
        <f t="shared" si="5"/>
        <v>2.5045972850678733</v>
      </c>
      <c r="M46" s="81">
        <f t="shared" si="6"/>
        <v>7.7959999999999994</v>
      </c>
      <c r="O46" s="78">
        <f t="shared" si="7"/>
        <v>-5.2914027149321265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5.2914027149321265</v>
      </c>
      <c r="T46">
        <v>45</v>
      </c>
      <c r="U46" s="87">
        <f>IFERROR(-HLOOKUP($U$1,IEX!$W$2:$BH$98,T46,FALSE),0)</f>
        <v>0</v>
      </c>
      <c r="V46" s="88">
        <f t="shared" si="8"/>
        <v>2.5045972850678733</v>
      </c>
      <c r="W46" s="94"/>
      <c r="X46" s="88">
        <v>0</v>
      </c>
      <c r="Y46" s="88">
        <v>0.22047511312217191</v>
      </c>
      <c r="Z46" s="88">
        <v>0.26457013574660626</v>
      </c>
      <c r="AA46" s="88">
        <v>0.39685520361990945</v>
      </c>
      <c r="AB46" s="88">
        <v>0.88190045248868765</v>
      </c>
      <c r="AC46" s="88">
        <v>0.3792171945701357</v>
      </c>
      <c r="AD46" s="88">
        <v>0.36157918552036195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14.228</v>
      </c>
      <c r="C47" s="23"/>
      <c r="D47" s="23"/>
      <c r="E47" s="23"/>
      <c r="F47" s="23"/>
      <c r="G47" s="23"/>
      <c r="H47" s="23"/>
      <c r="I47" s="23"/>
      <c r="J47" s="23">
        <v>4.8285067873303165</v>
      </c>
      <c r="K47" s="25">
        <f t="shared" si="4"/>
        <v>4.8285067873303165</v>
      </c>
      <c r="L47" s="24">
        <f t="shared" si="5"/>
        <v>2.285493212669683</v>
      </c>
      <c r="M47" s="81">
        <f t="shared" si="6"/>
        <v>7.113999999999999</v>
      </c>
      <c r="O47" s="78">
        <f t="shared" si="7"/>
        <v>-4.8285067873303165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4.8285067873303165</v>
      </c>
      <c r="T47">
        <v>46</v>
      </c>
      <c r="U47" s="87">
        <f>IFERROR(-HLOOKUP($U$1,IEX!$W$2:$BH$98,T47,FALSE),0)</f>
        <v>0</v>
      </c>
      <c r="V47" s="88">
        <f t="shared" si="8"/>
        <v>2.285493212669683</v>
      </c>
      <c r="W47" s="94"/>
      <c r="X47" s="88">
        <v>0</v>
      </c>
      <c r="Y47" s="88">
        <v>0.20118778280542984</v>
      </c>
      <c r="Z47" s="88">
        <v>0.24142533936651578</v>
      </c>
      <c r="AA47" s="88">
        <v>0.36213800904977367</v>
      </c>
      <c r="AB47" s="88">
        <v>0.80475113122171937</v>
      </c>
      <c r="AC47" s="88">
        <v>0.34604298642533932</v>
      </c>
      <c r="AD47" s="88">
        <v>0.32994796380090496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15.224</v>
      </c>
      <c r="C48" s="23"/>
      <c r="D48" s="23"/>
      <c r="E48" s="23"/>
      <c r="F48" s="23"/>
      <c r="G48" s="23"/>
      <c r="H48" s="23"/>
      <c r="I48" s="23"/>
      <c r="J48" s="23">
        <v>5.1665158371040727</v>
      </c>
      <c r="K48" s="25">
        <f t="shared" si="4"/>
        <v>5.1665158371040727</v>
      </c>
      <c r="L48" s="24">
        <f t="shared" si="5"/>
        <v>2.4454841628959274</v>
      </c>
      <c r="M48" s="81">
        <f t="shared" si="6"/>
        <v>7.6120000000000001</v>
      </c>
      <c r="O48" s="78">
        <f t="shared" si="7"/>
        <v>-5.1665158371040727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5.1665158371040727</v>
      </c>
      <c r="T48">
        <v>47</v>
      </c>
      <c r="U48" s="87">
        <f>IFERROR(-HLOOKUP($U$1,IEX!$W$2:$BH$98,T48,FALSE),0)</f>
        <v>0</v>
      </c>
      <c r="V48" s="88">
        <f t="shared" si="8"/>
        <v>2.4454841628959274</v>
      </c>
      <c r="W48" s="94"/>
      <c r="X48" s="88">
        <v>0</v>
      </c>
      <c r="Y48" s="88">
        <v>0.21527149321266967</v>
      </c>
      <c r="Z48" s="88">
        <v>0.25832579185520355</v>
      </c>
      <c r="AA48" s="88">
        <v>0.38748868778280537</v>
      </c>
      <c r="AB48" s="88">
        <v>0.86108597285067867</v>
      </c>
      <c r="AC48" s="88">
        <v>0.37026696832579181</v>
      </c>
      <c r="AD48" s="88">
        <v>0.35304524886877825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12.843999999999999</v>
      </c>
      <c r="C49" s="23"/>
      <c r="D49" s="23"/>
      <c r="E49" s="23"/>
      <c r="F49" s="23"/>
      <c r="G49" s="23"/>
      <c r="H49" s="23"/>
      <c r="I49" s="23"/>
      <c r="J49" s="23">
        <v>4.3588235294117643</v>
      </c>
      <c r="K49" s="25">
        <f t="shared" si="4"/>
        <v>4.3588235294117643</v>
      </c>
      <c r="L49" s="24">
        <f t="shared" si="5"/>
        <v>2.0631764705882349</v>
      </c>
      <c r="M49" s="81">
        <f t="shared" si="6"/>
        <v>6.4219999999999988</v>
      </c>
      <c r="O49" s="78">
        <f t="shared" si="7"/>
        <v>-4.3588235294117643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4.3588235294117643</v>
      </c>
      <c r="T49">
        <v>48</v>
      </c>
      <c r="U49" s="87">
        <f>IFERROR(-HLOOKUP($U$1,IEX!$W$2:$BH$98,T49,FALSE),0)</f>
        <v>0</v>
      </c>
      <c r="V49" s="88">
        <f t="shared" si="8"/>
        <v>2.0631764705882349</v>
      </c>
      <c r="W49" s="94"/>
      <c r="X49" s="88">
        <v>0</v>
      </c>
      <c r="Y49" s="88">
        <v>0.18161764705882349</v>
      </c>
      <c r="Z49" s="88">
        <v>0.21794117647058819</v>
      </c>
      <c r="AA49" s="88">
        <v>0.32691176470588229</v>
      </c>
      <c r="AB49" s="88">
        <v>0.72647058823529398</v>
      </c>
      <c r="AC49" s="88">
        <v>0.31238235294117639</v>
      </c>
      <c r="AD49" s="88">
        <v>0.29785294117647054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16.568000000000001</v>
      </c>
      <c r="C50" s="23"/>
      <c r="D50" s="23"/>
      <c r="E50" s="23"/>
      <c r="F50" s="23"/>
      <c r="G50" s="23"/>
      <c r="H50" s="23"/>
      <c r="I50" s="23"/>
      <c r="J50" s="23">
        <v>5.6226244343891398</v>
      </c>
      <c r="K50" s="25">
        <f t="shared" si="4"/>
        <v>5.6226244343891398</v>
      </c>
      <c r="L50" s="24">
        <f t="shared" si="5"/>
        <v>2.66137556561086</v>
      </c>
      <c r="M50" s="81">
        <f t="shared" si="6"/>
        <v>8.2839999999999989</v>
      </c>
      <c r="O50" s="78">
        <f t="shared" si="7"/>
        <v>-5.6226244343891398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5.6226244343891398</v>
      </c>
      <c r="T50">
        <v>49</v>
      </c>
      <c r="U50" s="87">
        <f>IFERROR(-HLOOKUP($U$1,IEX!$W$2:$BH$98,T50,FALSE),0)</f>
        <v>0</v>
      </c>
      <c r="V50" s="88">
        <f t="shared" si="8"/>
        <v>2.66137556561086</v>
      </c>
      <c r="W50" s="94"/>
      <c r="X50" s="88">
        <v>0</v>
      </c>
      <c r="Y50" s="88">
        <v>0.23427601809954748</v>
      </c>
      <c r="Z50" s="88">
        <v>0.28113122171945698</v>
      </c>
      <c r="AA50" s="88">
        <v>0.4216968325791855</v>
      </c>
      <c r="AB50" s="88">
        <v>0.93710407239818994</v>
      </c>
      <c r="AC50" s="88">
        <v>0.4029547511312217</v>
      </c>
      <c r="AD50" s="88">
        <v>0.3842126696832579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17.992000000000001</v>
      </c>
      <c r="C51" s="23"/>
      <c r="D51" s="23"/>
      <c r="E51" s="23"/>
      <c r="F51" s="23"/>
      <c r="G51" s="23"/>
      <c r="H51" s="23"/>
      <c r="I51" s="23"/>
      <c r="J51" s="23">
        <v>6.1058823529411761</v>
      </c>
      <c r="K51" s="25">
        <f t="shared" si="4"/>
        <v>6.1058823529411761</v>
      </c>
      <c r="L51" s="24">
        <f t="shared" si="5"/>
        <v>2.890117647058823</v>
      </c>
      <c r="M51" s="81">
        <f t="shared" si="6"/>
        <v>8.9959999999999987</v>
      </c>
      <c r="O51" s="78">
        <f t="shared" si="7"/>
        <v>-6.1058823529411761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6.1058823529411761</v>
      </c>
      <c r="T51">
        <v>50</v>
      </c>
      <c r="U51" s="87">
        <f>IFERROR(-HLOOKUP($U$1,IEX!$W$2:$BH$98,T51,FALSE),0)</f>
        <v>0</v>
      </c>
      <c r="V51" s="88">
        <f t="shared" si="8"/>
        <v>2.890117647058823</v>
      </c>
      <c r="W51" s="94"/>
      <c r="X51" s="88">
        <v>0</v>
      </c>
      <c r="Y51" s="88">
        <v>0.25441176470588234</v>
      </c>
      <c r="Z51" s="88">
        <v>0.30529411764705877</v>
      </c>
      <c r="AA51" s="88">
        <v>0.45794117647058824</v>
      </c>
      <c r="AB51" s="88">
        <v>1.0176470588235293</v>
      </c>
      <c r="AC51" s="88">
        <v>0.43758823529411761</v>
      </c>
      <c r="AD51" s="88">
        <v>0.41723529411764704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17.588000000000001</v>
      </c>
      <c r="C52" s="23"/>
      <c r="D52" s="23"/>
      <c r="E52" s="23"/>
      <c r="F52" s="23"/>
      <c r="G52" s="23"/>
      <c r="H52" s="23"/>
      <c r="I52" s="23"/>
      <c r="J52" s="23">
        <v>5.9687782805429856</v>
      </c>
      <c r="K52" s="25">
        <f t="shared" si="4"/>
        <v>5.9687782805429856</v>
      </c>
      <c r="L52" s="24">
        <f t="shared" si="5"/>
        <v>2.8252217194570131</v>
      </c>
      <c r="M52" s="81">
        <f t="shared" si="6"/>
        <v>8.7939999999999987</v>
      </c>
      <c r="O52" s="78">
        <f t="shared" si="7"/>
        <v>-5.9687782805429856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5.9687782805429856</v>
      </c>
      <c r="T52">
        <v>51</v>
      </c>
      <c r="U52" s="87">
        <f>IFERROR(-HLOOKUP($U$1,IEX!$W$2:$BH$98,T52,FALSE),0)</f>
        <v>0</v>
      </c>
      <c r="V52" s="88">
        <f t="shared" si="8"/>
        <v>2.8252217194570131</v>
      </c>
      <c r="W52" s="94"/>
      <c r="X52" s="88">
        <v>0</v>
      </c>
      <c r="Y52" s="88">
        <v>0.24869909502262441</v>
      </c>
      <c r="Z52" s="88">
        <v>0.29843891402714928</v>
      </c>
      <c r="AA52" s="88">
        <v>0.44765837104072392</v>
      </c>
      <c r="AB52" s="88">
        <v>0.99479638009049765</v>
      </c>
      <c r="AC52" s="88">
        <v>0.42776244343891401</v>
      </c>
      <c r="AD52" s="88">
        <v>0.40786651583710404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16.628</v>
      </c>
      <c r="C53" s="23"/>
      <c r="D53" s="23"/>
      <c r="E53" s="23"/>
      <c r="F53" s="23"/>
      <c r="G53" s="23"/>
      <c r="H53" s="23"/>
      <c r="I53" s="23"/>
      <c r="J53" s="23">
        <v>5.642986425339366</v>
      </c>
      <c r="K53" s="25">
        <f t="shared" si="4"/>
        <v>5.642986425339366</v>
      </c>
      <c r="L53" s="24">
        <f t="shared" si="5"/>
        <v>2.6710135746606332</v>
      </c>
      <c r="M53" s="81">
        <f t="shared" si="6"/>
        <v>8.3140000000000001</v>
      </c>
      <c r="O53" s="78">
        <f t="shared" si="7"/>
        <v>-5.642986425339366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5.642986425339366</v>
      </c>
      <c r="T53">
        <v>52</v>
      </c>
      <c r="U53" s="87">
        <f>IFERROR(-HLOOKUP($U$1,IEX!$W$2:$BH$98,T53,FALSE),0)</f>
        <v>0</v>
      </c>
      <c r="V53" s="88">
        <f t="shared" si="8"/>
        <v>2.6710135746606332</v>
      </c>
      <c r="W53" s="94"/>
      <c r="X53" s="88">
        <v>0</v>
      </c>
      <c r="Y53" s="88">
        <v>0.23512443438914027</v>
      </c>
      <c r="Z53" s="88">
        <v>0.28214932126696829</v>
      </c>
      <c r="AA53" s="88">
        <v>0.42322398190045246</v>
      </c>
      <c r="AB53" s="88">
        <v>0.94049773755656108</v>
      </c>
      <c r="AC53" s="88">
        <v>0.40441402714932123</v>
      </c>
      <c r="AD53" s="88">
        <v>0.38560407239818995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18.068000000000001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16.396000000000001</v>
      </c>
      <c r="C55" s="23"/>
      <c r="D55" s="23"/>
      <c r="E55" s="23"/>
      <c r="F55" s="23"/>
      <c r="G55" s="23"/>
      <c r="H55" s="23"/>
      <c r="I55" s="23"/>
      <c r="J55" s="23">
        <v>5.5642533936651581</v>
      </c>
      <c r="K55" s="25">
        <f t="shared" si="4"/>
        <v>5.5642533936651581</v>
      </c>
      <c r="L55" s="24">
        <f t="shared" si="5"/>
        <v>2.6337466063348418</v>
      </c>
      <c r="M55" s="81">
        <f t="shared" si="6"/>
        <v>8.1980000000000004</v>
      </c>
      <c r="O55" s="78">
        <f t="shared" si="7"/>
        <v>-5.5642533936651581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5.5642533936651581</v>
      </c>
      <c r="T55">
        <v>54</v>
      </c>
      <c r="U55" s="87">
        <f>IFERROR(-HLOOKUP($U$1,IEX!$W$2:$BH$98,T55,FALSE),0)</f>
        <v>0</v>
      </c>
      <c r="V55" s="88">
        <f t="shared" si="8"/>
        <v>2.6337466063348418</v>
      </c>
      <c r="W55" s="94"/>
      <c r="X55" s="88">
        <v>0</v>
      </c>
      <c r="Y55" s="88">
        <v>0.23184389140271494</v>
      </c>
      <c r="Z55" s="88">
        <v>0.27821266968325786</v>
      </c>
      <c r="AA55" s="88">
        <v>0.41731900452488685</v>
      </c>
      <c r="AB55" s="88">
        <v>0.92737556561085976</v>
      </c>
      <c r="AC55" s="88">
        <v>0.39877149321266964</v>
      </c>
      <c r="AD55" s="88">
        <v>0.38022398190045242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15.38</v>
      </c>
      <c r="C56" s="23"/>
      <c r="D56" s="23"/>
      <c r="E56" s="23"/>
      <c r="F56" s="23"/>
      <c r="G56" s="23"/>
      <c r="H56" s="23"/>
      <c r="I56" s="23"/>
      <c r="J56" s="23">
        <v>5.2194570135746607</v>
      </c>
      <c r="K56" s="25">
        <f t="shared" si="4"/>
        <v>5.2194570135746607</v>
      </c>
      <c r="L56" s="24">
        <f t="shared" si="5"/>
        <v>2.4705429864253396</v>
      </c>
      <c r="M56" s="81">
        <f t="shared" si="6"/>
        <v>7.69</v>
      </c>
      <c r="O56" s="78">
        <f t="shared" si="7"/>
        <v>-5.2194570135746607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5.2194570135746607</v>
      </c>
      <c r="T56">
        <v>55</v>
      </c>
      <c r="U56" s="87">
        <f>IFERROR(-HLOOKUP($U$1,IEX!$W$2:$BH$98,T56,FALSE),0)</f>
        <v>0</v>
      </c>
      <c r="V56" s="88">
        <f t="shared" si="8"/>
        <v>2.4705429864253396</v>
      </c>
      <c r="W56" s="94"/>
      <c r="X56" s="88">
        <v>0</v>
      </c>
      <c r="Y56" s="88">
        <v>0.21747737556561084</v>
      </c>
      <c r="Z56" s="88">
        <v>0.26097285067873299</v>
      </c>
      <c r="AA56" s="88">
        <v>0.39145927601809954</v>
      </c>
      <c r="AB56" s="88">
        <v>0.86990950226244335</v>
      </c>
      <c r="AC56" s="88">
        <v>0.37406108597285065</v>
      </c>
      <c r="AD56" s="88">
        <v>0.35666289592760181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16.532</v>
      </c>
      <c r="C57" s="23"/>
      <c r="D57" s="23"/>
      <c r="E57" s="23"/>
      <c r="F57" s="23"/>
      <c r="G57" s="23"/>
      <c r="H57" s="23"/>
      <c r="I57" s="23"/>
      <c r="J57" s="23">
        <v>5.6104072398190041</v>
      </c>
      <c r="K57" s="25">
        <f t="shared" si="4"/>
        <v>5.6104072398190041</v>
      </c>
      <c r="L57" s="24">
        <f t="shared" si="5"/>
        <v>2.655592760180995</v>
      </c>
      <c r="M57" s="81">
        <f t="shared" si="6"/>
        <v>8.2659999999999982</v>
      </c>
      <c r="O57" s="78">
        <f t="shared" si="7"/>
        <v>-5.6104072398190041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5.6104072398190041</v>
      </c>
      <c r="T57">
        <v>56</v>
      </c>
      <c r="U57" s="87">
        <f>IFERROR(-HLOOKUP($U$1,IEX!$W$2:$BH$98,T57,FALSE),0)</f>
        <v>0</v>
      </c>
      <c r="V57" s="88">
        <f t="shared" si="8"/>
        <v>2.655592760180995</v>
      </c>
      <c r="W57" s="94"/>
      <c r="X57" s="88">
        <v>0</v>
      </c>
      <c r="Y57" s="88">
        <v>0.23376696832579183</v>
      </c>
      <c r="Z57" s="88">
        <v>0.28052036199095021</v>
      </c>
      <c r="AA57" s="88">
        <v>0.42078054298642525</v>
      </c>
      <c r="AB57" s="88">
        <v>0.93506787330316732</v>
      </c>
      <c r="AC57" s="88">
        <v>0.40207918552036193</v>
      </c>
      <c r="AD57" s="88">
        <v>0.38337782805429854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18.184000000000001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18.584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18.931999999999999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17.088000000000001</v>
      </c>
      <c r="C61" s="23"/>
      <c r="D61" s="23"/>
      <c r="E61" s="23"/>
      <c r="F61" s="23"/>
      <c r="G61" s="23"/>
      <c r="H61" s="23"/>
      <c r="I61" s="23"/>
      <c r="J61" s="23">
        <v>5.7990950226244342</v>
      </c>
      <c r="K61" s="25">
        <f t="shared" si="4"/>
        <v>5.7990950226244342</v>
      </c>
      <c r="L61" s="24">
        <f t="shared" si="5"/>
        <v>2.7449049773755654</v>
      </c>
      <c r="M61" s="81">
        <f t="shared" si="6"/>
        <v>8.5440000000000005</v>
      </c>
      <c r="O61" s="78">
        <f t="shared" si="7"/>
        <v>-5.7990950226244342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5.7990950226244342</v>
      </c>
      <c r="T61">
        <v>60</v>
      </c>
      <c r="U61" s="87">
        <f>IFERROR(-HLOOKUP($U$1,IEX!$W$2:$BH$98,T61,FALSE),0)</f>
        <v>0</v>
      </c>
      <c r="V61" s="88">
        <f t="shared" si="8"/>
        <v>2.7449049773755654</v>
      </c>
      <c r="W61" s="94"/>
      <c r="X61" s="88">
        <v>0</v>
      </c>
      <c r="Y61" s="88">
        <v>0.24162895927601807</v>
      </c>
      <c r="Z61" s="88">
        <v>0.28995475113122166</v>
      </c>
      <c r="AA61" s="88">
        <v>0.43493212669683251</v>
      </c>
      <c r="AB61" s="88">
        <v>0.9665158371040723</v>
      </c>
      <c r="AC61" s="88">
        <v>0.4156018099547511</v>
      </c>
      <c r="AD61" s="88">
        <v>0.39627149321266963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16.3</v>
      </c>
      <c r="C62" s="23"/>
      <c r="D62" s="23"/>
      <c r="E62" s="23"/>
      <c r="F62" s="23"/>
      <c r="G62" s="23"/>
      <c r="H62" s="23"/>
      <c r="I62" s="23"/>
      <c r="J62" s="23">
        <v>5.5316742081447963</v>
      </c>
      <c r="K62" s="25">
        <f t="shared" si="4"/>
        <v>5.5316742081447963</v>
      </c>
      <c r="L62" s="24">
        <f t="shared" si="5"/>
        <v>2.6183257918552032</v>
      </c>
      <c r="M62" s="81">
        <f t="shared" si="6"/>
        <v>8.1499999999999986</v>
      </c>
      <c r="O62" s="78">
        <f t="shared" si="7"/>
        <v>-5.5316742081447963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5.5316742081447963</v>
      </c>
      <c r="T62">
        <v>61</v>
      </c>
      <c r="U62" s="87">
        <f>IFERROR(-HLOOKUP($U$1,IEX!$W$2:$BH$98,T62,FALSE),0)</f>
        <v>0</v>
      </c>
      <c r="V62" s="88">
        <f t="shared" si="8"/>
        <v>2.6183257918552032</v>
      </c>
      <c r="W62" s="94"/>
      <c r="X62" s="88">
        <v>0</v>
      </c>
      <c r="Y62" s="88">
        <v>0.2304864253393665</v>
      </c>
      <c r="Z62" s="88">
        <v>0.27658371040723978</v>
      </c>
      <c r="AA62" s="88">
        <v>0.4148755656108597</v>
      </c>
      <c r="AB62" s="88">
        <v>0.92194570135746601</v>
      </c>
      <c r="AC62" s="88">
        <v>0.39643665158371033</v>
      </c>
      <c r="AD62" s="88">
        <v>0.37799773755656102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18.911999999999999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18.643999999999998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18.239999999999998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19.027999999999999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17.896000000000001</v>
      </c>
      <c r="C67" s="23"/>
      <c r="D67" s="23"/>
      <c r="E67" s="23"/>
      <c r="F67" s="23"/>
      <c r="G67" s="23"/>
      <c r="H67" s="23"/>
      <c r="I67" s="23"/>
      <c r="J67" s="23">
        <v>6.0733031674208142</v>
      </c>
      <c r="K67" s="25">
        <f t="shared" si="4"/>
        <v>6.0733031674208142</v>
      </c>
      <c r="L67" s="24">
        <f t="shared" si="5"/>
        <v>2.8746968325791857</v>
      </c>
      <c r="M67" s="81">
        <f t="shared" si="6"/>
        <v>8.9480000000000004</v>
      </c>
      <c r="O67" s="78">
        <f t="shared" si="7"/>
        <v>-6.0733031674208142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6.0733031674208142</v>
      </c>
      <c r="T67">
        <v>66</v>
      </c>
      <c r="U67" s="87">
        <f>IFERROR(-HLOOKUP($U$1,IEX!$W$2:$BH$98,T67,FALSE),0)</f>
        <v>0</v>
      </c>
      <c r="V67" s="88">
        <f t="shared" si="8"/>
        <v>2.8746968325791857</v>
      </c>
      <c r="W67" s="94"/>
      <c r="X67" s="88">
        <v>0</v>
      </c>
      <c r="Y67" s="88">
        <v>0.25305429864253393</v>
      </c>
      <c r="Z67" s="88">
        <v>0.30366515837104069</v>
      </c>
      <c r="AA67" s="88">
        <v>0.45549773755656109</v>
      </c>
      <c r="AB67" s="88">
        <v>1.0122171945701357</v>
      </c>
      <c r="AC67" s="88">
        <v>0.43525339366515836</v>
      </c>
      <c r="AD67" s="88">
        <v>0.41500904977375563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15.112</v>
      </c>
      <c r="C68" s="23"/>
      <c r="D68" s="23"/>
      <c r="E68" s="23"/>
      <c r="F68" s="23"/>
      <c r="G68" s="23"/>
      <c r="H68" s="23"/>
      <c r="I68" s="23"/>
      <c r="J68" s="23">
        <v>5.1285067873303163</v>
      </c>
      <c r="K68" s="25">
        <f t="shared" ref="K68:K98" si="17">SUM(C68:J68)</f>
        <v>5.1285067873303163</v>
      </c>
      <c r="L68" s="24">
        <f t="shared" ref="L68:L98" si="18">U68+V68</f>
        <v>2.4274932126696829</v>
      </c>
      <c r="M68" s="81">
        <f t="shared" ref="M68:M98" si="19">K68+L68</f>
        <v>7.5559999999999992</v>
      </c>
      <c r="O68" s="78">
        <f t="shared" ref="O68:O98" si="20">-SUM(P68:S68,U68)</f>
        <v>-5.1285067873303163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5.1285067873303163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2.4274932126696829</v>
      </c>
      <c r="W68" s="94"/>
      <c r="X68" s="88">
        <v>0</v>
      </c>
      <c r="Y68" s="88">
        <v>0.21368778280542985</v>
      </c>
      <c r="Z68" s="88">
        <v>0.25642533936651579</v>
      </c>
      <c r="AA68" s="88">
        <v>0.38463800904977369</v>
      </c>
      <c r="AB68" s="88">
        <v>0.85475113122171942</v>
      </c>
      <c r="AC68" s="88">
        <v>0.36754298642533934</v>
      </c>
      <c r="AD68" s="88">
        <v>0.35044796380090493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16.3</v>
      </c>
      <c r="C69" s="23"/>
      <c r="D69" s="23"/>
      <c r="E69" s="23"/>
      <c r="F69" s="23"/>
      <c r="G69" s="23"/>
      <c r="H69" s="23"/>
      <c r="I69" s="23"/>
      <c r="J69" s="23">
        <v>5.5316742081447963</v>
      </c>
      <c r="K69" s="25">
        <f t="shared" si="17"/>
        <v>5.5316742081447963</v>
      </c>
      <c r="L69" s="24">
        <f t="shared" si="18"/>
        <v>2.6183257918552032</v>
      </c>
      <c r="M69" s="81">
        <f t="shared" si="19"/>
        <v>8.1499999999999986</v>
      </c>
      <c r="O69" s="78">
        <f t="shared" si="20"/>
        <v>-5.5316742081447963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5.5316742081447963</v>
      </c>
      <c r="T69">
        <v>68</v>
      </c>
      <c r="U69" s="87">
        <f>IFERROR(-HLOOKUP($U$1,IEX!$W$2:$BH$98,T69,FALSE),0)</f>
        <v>0</v>
      </c>
      <c r="V69" s="88">
        <f t="shared" si="21"/>
        <v>2.6183257918552032</v>
      </c>
      <c r="W69" s="94"/>
      <c r="X69" s="88">
        <v>0</v>
      </c>
      <c r="Y69" s="88">
        <v>0.2304864253393665</v>
      </c>
      <c r="Z69" s="88">
        <v>0.27658371040723978</v>
      </c>
      <c r="AA69" s="88">
        <v>0.4148755656108597</v>
      </c>
      <c r="AB69" s="88">
        <v>0.92194570135746601</v>
      </c>
      <c r="AC69" s="88">
        <v>0.39643665158371033</v>
      </c>
      <c r="AD69" s="88">
        <v>0.37799773755656102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17.012</v>
      </c>
      <c r="C70" s="23"/>
      <c r="D70" s="23"/>
      <c r="E70" s="23"/>
      <c r="F70" s="23"/>
      <c r="G70" s="23"/>
      <c r="H70" s="23"/>
      <c r="I70" s="23"/>
      <c r="J70" s="23">
        <v>5.7733031674208135</v>
      </c>
      <c r="K70" s="25">
        <f t="shared" si="17"/>
        <v>5.7733031674208135</v>
      </c>
      <c r="L70" s="24">
        <f t="shared" si="18"/>
        <v>2.7326968325791854</v>
      </c>
      <c r="M70" s="81">
        <f t="shared" si="19"/>
        <v>8.5059999999999985</v>
      </c>
      <c r="O70" s="78">
        <f t="shared" si="20"/>
        <v>-5.7733031674208135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5.7733031674208135</v>
      </c>
      <c r="T70">
        <v>69</v>
      </c>
      <c r="U70" s="87">
        <f>IFERROR(-HLOOKUP($U$1,IEX!$W$2:$BH$98,T70,FALSE),0)</f>
        <v>0</v>
      </c>
      <c r="V70" s="88">
        <f t="shared" si="21"/>
        <v>2.7326968325791854</v>
      </c>
      <c r="W70" s="94"/>
      <c r="X70" s="88">
        <v>0</v>
      </c>
      <c r="Y70" s="88">
        <v>0.24055429864253391</v>
      </c>
      <c r="Z70" s="88">
        <v>0.28866515837104068</v>
      </c>
      <c r="AA70" s="88">
        <v>0.43299773755656101</v>
      </c>
      <c r="AB70" s="88">
        <v>0.96221719457013566</v>
      </c>
      <c r="AC70" s="88">
        <v>0.41375339366515834</v>
      </c>
      <c r="AD70" s="88">
        <v>0.39450904977375562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16.552</v>
      </c>
      <c r="C71" s="23"/>
      <c r="D71" s="23"/>
      <c r="E71" s="23"/>
      <c r="F71" s="23"/>
      <c r="G71" s="23"/>
      <c r="H71" s="23"/>
      <c r="I71" s="23"/>
      <c r="J71" s="23">
        <v>5.6171945701357462</v>
      </c>
      <c r="K71" s="25">
        <f t="shared" si="17"/>
        <v>5.6171945701357462</v>
      </c>
      <c r="L71" s="24">
        <f t="shared" si="18"/>
        <v>2.6588054298642532</v>
      </c>
      <c r="M71" s="81">
        <f t="shared" si="19"/>
        <v>8.2759999999999998</v>
      </c>
      <c r="O71" s="78">
        <f t="shared" si="20"/>
        <v>-5.6171945701357462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5.6171945701357462</v>
      </c>
      <c r="T71">
        <v>70</v>
      </c>
      <c r="U71" s="87">
        <f>IFERROR(-HLOOKUP($U$1,IEX!$W$2:$BH$98,T71,FALSE),0)</f>
        <v>0</v>
      </c>
      <c r="V71" s="88">
        <f t="shared" si="21"/>
        <v>2.6588054298642532</v>
      </c>
      <c r="W71" s="94"/>
      <c r="X71" s="88">
        <v>0</v>
      </c>
      <c r="Y71" s="88">
        <v>0.23404977375565608</v>
      </c>
      <c r="Z71" s="88">
        <v>0.28085972850678725</v>
      </c>
      <c r="AA71" s="88">
        <v>0.42128959276018091</v>
      </c>
      <c r="AB71" s="88">
        <v>0.93619909502262433</v>
      </c>
      <c r="AC71" s="88">
        <v>0.40256561085972847</v>
      </c>
      <c r="AD71" s="88">
        <v>0.38384162895927598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14.84</v>
      </c>
      <c r="C72" s="23"/>
      <c r="D72" s="23"/>
      <c r="E72" s="23"/>
      <c r="F72" s="23"/>
      <c r="G72" s="23"/>
      <c r="H72" s="23"/>
      <c r="I72" s="23"/>
      <c r="J72" s="23">
        <v>5.0361990950226243</v>
      </c>
      <c r="K72" s="25">
        <f t="shared" si="17"/>
        <v>5.0361990950226243</v>
      </c>
      <c r="L72" s="24">
        <f t="shared" si="18"/>
        <v>2.3838009049773752</v>
      </c>
      <c r="M72" s="81">
        <f t="shared" si="19"/>
        <v>7.42</v>
      </c>
      <c r="O72" s="78">
        <f t="shared" si="20"/>
        <v>-5.0361990950226243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5.0361990950226243</v>
      </c>
      <c r="T72">
        <v>71</v>
      </c>
      <c r="U72" s="87">
        <f>IFERROR(-HLOOKUP($U$1,IEX!$W$2:$BH$98,T72,FALSE),0)</f>
        <v>0</v>
      </c>
      <c r="V72" s="88">
        <f t="shared" si="21"/>
        <v>2.3838009049773752</v>
      </c>
      <c r="W72" s="94"/>
      <c r="X72" s="88">
        <v>0</v>
      </c>
      <c r="Y72" s="88">
        <v>0.20984162895927599</v>
      </c>
      <c r="Z72" s="88">
        <v>0.25180995475113116</v>
      </c>
      <c r="AA72" s="88">
        <v>0.37771493212669677</v>
      </c>
      <c r="AB72" s="88">
        <v>0.83936651583710398</v>
      </c>
      <c r="AC72" s="88">
        <v>0.3609276018099547</v>
      </c>
      <c r="AD72" s="88">
        <v>0.34414027149321263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14.132</v>
      </c>
      <c r="C73" s="23"/>
      <c r="D73" s="23"/>
      <c r="E73" s="23"/>
      <c r="F73" s="23"/>
      <c r="G73" s="23"/>
      <c r="H73" s="23"/>
      <c r="I73" s="23"/>
      <c r="J73" s="23">
        <v>4.7959276018099546</v>
      </c>
      <c r="K73" s="25">
        <f t="shared" si="17"/>
        <v>4.7959276018099546</v>
      </c>
      <c r="L73" s="24">
        <f t="shared" si="18"/>
        <v>2.2700723981900448</v>
      </c>
      <c r="M73" s="81">
        <f t="shared" si="19"/>
        <v>7.0659999999999989</v>
      </c>
      <c r="O73" s="78">
        <f t="shared" si="20"/>
        <v>-4.7959276018099546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4.7959276018099546</v>
      </c>
      <c r="T73">
        <v>72</v>
      </c>
      <c r="U73" s="87">
        <f>IFERROR(-HLOOKUP($U$1,IEX!$W$2:$BH$98,T73,FALSE),0)</f>
        <v>0</v>
      </c>
      <c r="V73" s="88">
        <f t="shared" si="21"/>
        <v>2.2700723981900448</v>
      </c>
      <c r="W73" s="94"/>
      <c r="X73" s="88">
        <v>0</v>
      </c>
      <c r="Y73" s="88">
        <v>0.1998303167420814</v>
      </c>
      <c r="Z73" s="88">
        <v>0.2397963800904977</v>
      </c>
      <c r="AA73" s="88">
        <v>0.35969457013574657</v>
      </c>
      <c r="AB73" s="88">
        <v>0.79932126696832562</v>
      </c>
      <c r="AC73" s="88">
        <v>0.34370814479638007</v>
      </c>
      <c r="AD73" s="88">
        <v>0.32772171945701356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14.324</v>
      </c>
      <c r="C74" s="23"/>
      <c r="D74" s="23"/>
      <c r="E74" s="23"/>
      <c r="F74" s="23"/>
      <c r="G74" s="23"/>
      <c r="H74" s="23"/>
      <c r="I74" s="23"/>
      <c r="J74" s="23">
        <v>4.8610859728506783</v>
      </c>
      <c r="K74" s="25">
        <f t="shared" si="17"/>
        <v>4.8610859728506783</v>
      </c>
      <c r="L74" s="24">
        <f t="shared" si="18"/>
        <v>2.3009140271493207</v>
      </c>
      <c r="M74" s="81">
        <f t="shared" si="19"/>
        <v>7.161999999999999</v>
      </c>
      <c r="O74" s="78">
        <f t="shared" si="20"/>
        <v>-4.8610859728506783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4.8610859728506783</v>
      </c>
      <c r="T74">
        <v>73</v>
      </c>
      <c r="U74" s="87">
        <f>IFERROR(-HLOOKUP($U$1,IEX!$W$2:$BH$98,T74,FALSE),0)</f>
        <v>0</v>
      </c>
      <c r="V74" s="88">
        <f t="shared" si="21"/>
        <v>2.3009140271493207</v>
      </c>
      <c r="W74" s="94"/>
      <c r="X74" s="88">
        <v>0</v>
      </c>
      <c r="Y74" s="88">
        <v>0.20254524886877825</v>
      </c>
      <c r="Z74" s="88">
        <v>0.24305429864253386</v>
      </c>
      <c r="AA74" s="88">
        <v>0.36458144796380082</v>
      </c>
      <c r="AB74" s="88">
        <v>0.81018099547511302</v>
      </c>
      <c r="AC74" s="88">
        <v>0.34837782805429857</v>
      </c>
      <c r="AD74" s="88">
        <v>0.33217420814479631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13.364000000000001</v>
      </c>
      <c r="C75" s="23"/>
      <c r="D75" s="23"/>
      <c r="E75" s="23"/>
      <c r="F75" s="23"/>
      <c r="G75" s="23"/>
      <c r="H75" s="23"/>
      <c r="I75" s="23"/>
      <c r="J75" s="23">
        <v>4.5352941176470587</v>
      </c>
      <c r="K75" s="25">
        <f t="shared" si="17"/>
        <v>4.5352941176470587</v>
      </c>
      <c r="L75" s="24">
        <f t="shared" si="18"/>
        <v>2.1467058823529412</v>
      </c>
      <c r="M75" s="81">
        <f t="shared" si="19"/>
        <v>6.6820000000000004</v>
      </c>
      <c r="O75" s="78">
        <f t="shared" si="20"/>
        <v>-4.5352941176470587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4.5352941176470587</v>
      </c>
      <c r="T75">
        <v>74</v>
      </c>
      <c r="U75" s="87">
        <f>IFERROR(-HLOOKUP($U$1,IEX!$W$2:$BH$98,T75,FALSE),0)</f>
        <v>0</v>
      </c>
      <c r="V75" s="88">
        <f t="shared" si="21"/>
        <v>2.1467058823529412</v>
      </c>
      <c r="W75" s="94"/>
      <c r="X75" s="88">
        <v>0</v>
      </c>
      <c r="Y75" s="88">
        <v>0.18897058823529411</v>
      </c>
      <c r="Z75" s="88">
        <v>0.2267647058823529</v>
      </c>
      <c r="AA75" s="88">
        <v>0.34014705882352936</v>
      </c>
      <c r="AB75" s="88">
        <v>0.75588235294117645</v>
      </c>
      <c r="AC75" s="88">
        <v>0.32502941176470584</v>
      </c>
      <c r="AD75" s="88">
        <v>0.30991176470588233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15.208</v>
      </c>
      <c r="C76" s="23"/>
      <c r="D76" s="23"/>
      <c r="E76" s="23"/>
      <c r="F76" s="23"/>
      <c r="G76" s="23"/>
      <c r="H76" s="23"/>
      <c r="I76" s="23"/>
      <c r="J76" s="23">
        <v>5.1610859728506782</v>
      </c>
      <c r="K76" s="25">
        <f t="shared" si="17"/>
        <v>5.1610859728506782</v>
      </c>
      <c r="L76" s="24">
        <f t="shared" si="18"/>
        <v>2.442914027149321</v>
      </c>
      <c r="M76" s="81">
        <f t="shared" si="19"/>
        <v>7.6039999999999992</v>
      </c>
      <c r="O76" s="78">
        <f t="shared" si="20"/>
        <v>-5.1610859728506782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5.1610859728506782</v>
      </c>
      <c r="T76">
        <v>75</v>
      </c>
      <c r="U76" s="87">
        <f>IFERROR(-HLOOKUP($U$1,IEX!$W$2:$BH$98,T76,FALSE),0)</f>
        <v>0</v>
      </c>
      <c r="V76" s="88">
        <f t="shared" si="21"/>
        <v>2.442914027149321</v>
      </c>
      <c r="W76" s="94"/>
      <c r="X76" s="88">
        <v>0</v>
      </c>
      <c r="Y76" s="88">
        <v>0.21504524886877827</v>
      </c>
      <c r="Z76" s="88">
        <v>0.25805429864253393</v>
      </c>
      <c r="AA76" s="88">
        <v>0.38708144796380084</v>
      </c>
      <c r="AB76" s="88">
        <v>0.86018099547511306</v>
      </c>
      <c r="AC76" s="88">
        <v>0.36987782805429859</v>
      </c>
      <c r="AD76" s="88">
        <v>0.35267420814479633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15.82</v>
      </c>
      <c r="C77" s="23"/>
      <c r="D77" s="23"/>
      <c r="E77" s="23"/>
      <c r="F77" s="23"/>
      <c r="G77" s="23"/>
      <c r="H77" s="23"/>
      <c r="I77" s="23"/>
      <c r="J77" s="23">
        <v>5.368778280542986</v>
      </c>
      <c r="K77" s="25">
        <f t="shared" si="17"/>
        <v>5.368778280542986</v>
      </c>
      <c r="L77" s="24">
        <f t="shared" si="18"/>
        <v>2.5412217194570133</v>
      </c>
      <c r="M77" s="81">
        <f t="shared" si="19"/>
        <v>7.9099999999999993</v>
      </c>
      <c r="O77" s="78">
        <f t="shared" si="20"/>
        <v>-5.368778280542986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5.368778280542986</v>
      </c>
      <c r="T77">
        <v>76</v>
      </c>
      <c r="U77" s="87">
        <f>IFERROR(-HLOOKUP($U$1,IEX!$W$2:$BH$98,T77,FALSE),0)</f>
        <v>0</v>
      </c>
      <c r="V77" s="88">
        <f t="shared" si="21"/>
        <v>2.5412217194570133</v>
      </c>
      <c r="W77" s="94"/>
      <c r="X77" s="88">
        <v>0</v>
      </c>
      <c r="Y77" s="88">
        <v>0.22369909502262442</v>
      </c>
      <c r="Z77" s="88">
        <v>0.26843891402714926</v>
      </c>
      <c r="AA77" s="88">
        <v>0.40265837104072388</v>
      </c>
      <c r="AB77" s="88">
        <v>0.89479638009049767</v>
      </c>
      <c r="AC77" s="88">
        <v>0.38476244343891403</v>
      </c>
      <c r="AD77" s="88">
        <v>0.36686651583710406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16.532</v>
      </c>
      <c r="C78" s="23"/>
      <c r="D78" s="23"/>
      <c r="E78" s="23"/>
      <c r="F78" s="23"/>
      <c r="G78" s="23"/>
      <c r="H78" s="23"/>
      <c r="I78" s="23"/>
      <c r="J78" s="23">
        <v>5.6104072398190041</v>
      </c>
      <c r="K78" s="25">
        <f t="shared" si="17"/>
        <v>5.6104072398190041</v>
      </c>
      <c r="L78" s="24">
        <f t="shared" si="18"/>
        <v>2.655592760180995</v>
      </c>
      <c r="M78" s="81">
        <f t="shared" si="19"/>
        <v>8.2659999999999982</v>
      </c>
      <c r="O78" s="78">
        <f t="shared" si="20"/>
        <v>-5.6104072398190041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5.6104072398190041</v>
      </c>
      <c r="T78">
        <v>77</v>
      </c>
      <c r="U78" s="87">
        <f>IFERROR(-HLOOKUP($U$1,IEX!$W$2:$BH$98,T78,FALSE),0)</f>
        <v>0</v>
      </c>
      <c r="V78" s="88">
        <f t="shared" si="21"/>
        <v>2.655592760180995</v>
      </c>
      <c r="W78" s="94"/>
      <c r="X78" s="88">
        <v>0</v>
      </c>
      <c r="Y78" s="88">
        <v>0.23376696832579183</v>
      </c>
      <c r="Z78" s="88">
        <v>0.28052036199095021</v>
      </c>
      <c r="AA78" s="88">
        <v>0.42078054298642525</v>
      </c>
      <c r="AB78" s="88">
        <v>0.93506787330316732</v>
      </c>
      <c r="AC78" s="88">
        <v>0.40207918552036193</v>
      </c>
      <c r="AD78" s="88">
        <v>0.38337782805429854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16.704000000000001</v>
      </c>
      <c r="C79" s="23"/>
      <c r="D79" s="23"/>
      <c r="E79" s="23"/>
      <c r="F79" s="23"/>
      <c r="G79" s="23"/>
      <c r="H79" s="23"/>
      <c r="I79" s="23"/>
      <c r="J79" s="23">
        <v>5.6687782805429858</v>
      </c>
      <c r="K79" s="25">
        <f t="shared" si="17"/>
        <v>5.6687782805429858</v>
      </c>
      <c r="L79" s="24">
        <f t="shared" si="18"/>
        <v>2.6832217194570136</v>
      </c>
      <c r="M79" s="81">
        <f t="shared" si="19"/>
        <v>8.3520000000000003</v>
      </c>
      <c r="O79" s="78">
        <f t="shared" si="20"/>
        <v>-5.6687782805429858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5.6687782805429858</v>
      </c>
      <c r="T79">
        <v>78</v>
      </c>
      <c r="U79" s="87">
        <f>IFERROR(-HLOOKUP($U$1,IEX!$W$2:$BH$98,T79,FALSE),0)</f>
        <v>0</v>
      </c>
      <c r="V79" s="88">
        <f t="shared" si="21"/>
        <v>2.6832217194570136</v>
      </c>
      <c r="W79" s="94"/>
      <c r="X79" s="88">
        <v>0</v>
      </c>
      <c r="Y79" s="88">
        <v>0.2361990950226244</v>
      </c>
      <c r="Z79" s="88">
        <v>0.28343891402714927</v>
      </c>
      <c r="AA79" s="88">
        <v>0.42515837104072396</v>
      </c>
      <c r="AB79" s="88">
        <v>0.9447963800904976</v>
      </c>
      <c r="AC79" s="88">
        <v>0.40626244343891399</v>
      </c>
      <c r="AD79" s="88">
        <v>0.38736651583710402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16.32</v>
      </c>
      <c r="C80" s="23"/>
      <c r="D80" s="23"/>
      <c r="E80" s="23"/>
      <c r="F80" s="23"/>
      <c r="G80" s="23"/>
      <c r="H80" s="23"/>
      <c r="I80" s="23"/>
      <c r="J80" s="23">
        <v>5.5384615384615374</v>
      </c>
      <c r="K80" s="25">
        <f t="shared" si="17"/>
        <v>5.5384615384615374</v>
      </c>
      <c r="L80" s="24">
        <f t="shared" si="18"/>
        <v>2.6215384615384609</v>
      </c>
      <c r="M80" s="81">
        <f t="shared" si="19"/>
        <v>8.1599999999999984</v>
      </c>
      <c r="O80" s="78">
        <f t="shared" si="20"/>
        <v>-5.5384615384615374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5.5384615384615374</v>
      </c>
      <c r="T80">
        <v>79</v>
      </c>
      <c r="U80" s="87">
        <f>IFERROR(-HLOOKUP($U$1,IEX!$W$2:$BH$98,T80,FALSE),0)</f>
        <v>0</v>
      </c>
      <c r="V80" s="88">
        <f t="shared" si="21"/>
        <v>2.6215384615384609</v>
      </c>
      <c r="W80" s="94"/>
      <c r="X80" s="88">
        <v>0</v>
      </c>
      <c r="Y80" s="88">
        <v>0.23076923076923075</v>
      </c>
      <c r="Z80" s="88">
        <v>0.27692307692307688</v>
      </c>
      <c r="AA80" s="88">
        <v>0.41538461538461535</v>
      </c>
      <c r="AB80" s="88">
        <v>0.92307692307692302</v>
      </c>
      <c r="AC80" s="88">
        <v>0.39692307692307688</v>
      </c>
      <c r="AD80" s="88">
        <v>0.3784615384615384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18.776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17.760000000000002</v>
      </c>
      <c r="C82" s="23"/>
      <c r="D82" s="23"/>
      <c r="E82" s="23"/>
      <c r="F82" s="23"/>
      <c r="G82" s="23"/>
      <c r="H82" s="23"/>
      <c r="I82" s="23"/>
      <c r="J82" s="23">
        <v>6.0271493212669682</v>
      </c>
      <c r="K82" s="25">
        <f t="shared" si="17"/>
        <v>6.0271493212669682</v>
      </c>
      <c r="L82" s="24">
        <f t="shared" si="18"/>
        <v>2.8528506787330317</v>
      </c>
      <c r="M82" s="81">
        <f t="shared" si="19"/>
        <v>8.879999999999999</v>
      </c>
      <c r="O82" s="78">
        <f t="shared" si="20"/>
        <v>-6.0271493212669682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6.0271493212669682</v>
      </c>
      <c r="T82">
        <v>81</v>
      </c>
      <c r="U82" s="87">
        <f>IFERROR(-HLOOKUP($U$1,IEX!$W$2:$BH$98,T82,FALSE),0)</f>
        <v>0</v>
      </c>
      <c r="V82" s="88">
        <f t="shared" si="21"/>
        <v>2.8528506787330317</v>
      </c>
      <c r="W82" s="94"/>
      <c r="X82" s="88">
        <v>0</v>
      </c>
      <c r="Y82" s="88">
        <v>0.25113122171945701</v>
      </c>
      <c r="Z82" s="88">
        <v>0.30135746606334834</v>
      </c>
      <c r="AA82" s="88">
        <v>0.45203619909502257</v>
      </c>
      <c r="AB82" s="88">
        <v>1.004524886877828</v>
      </c>
      <c r="AC82" s="88">
        <v>0.43194570135746607</v>
      </c>
      <c r="AD82" s="88">
        <v>0.41185520361990952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17.739999999999998</v>
      </c>
      <c r="C83" s="23"/>
      <c r="D83" s="23"/>
      <c r="E83" s="23"/>
      <c r="F83" s="23"/>
      <c r="G83" s="23"/>
      <c r="H83" s="23"/>
      <c r="I83" s="23"/>
      <c r="J83" s="23">
        <v>6.0203619909502253</v>
      </c>
      <c r="K83" s="25">
        <f t="shared" si="17"/>
        <v>6.0203619909502253</v>
      </c>
      <c r="L83" s="24">
        <f t="shared" si="18"/>
        <v>2.849638009049773</v>
      </c>
      <c r="M83" s="81">
        <f t="shared" si="19"/>
        <v>8.8699999999999974</v>
      </c>
      <c r="O83" s="78">
        <f t="shared" si="20"/>
        <v>-6.0203619909502253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6.0203619909502253</v>
      </c>
      <c r="T83">
        <v>82</v>
      </c>
      <c r="U83" s="87">
        <f>IFERROR(-HLOOKUP($U$1,IEX!$W$2:$BH$98,T83,FALSE),0)</f>
        <v>0</v>
      </c>
      <c r="V83" s="88">
        <f t="shared" si="21"/>
        <v>2.849638009049773</v>
      </c>
      <c r="W83" s="94"/>
      <c r="X83" s="88">
        <v>0</v>
      </c>
      <c r="Y83" s="88">
        <v>0.2508484162895927</v>
      </c>
      <c r="Z83" s="88">
        <v>0.30101809954751119</v>
      </c>
      <c r="AA83" s="88">
        <v>0.45152714932126692</v>
      </c>
      <c r="AB83" s="88">
        <v>1.0033936651583708</v>
      </c>
      <c r="AC83" s="88">
        <v>0.43145927601809947</v>
      </c>
      <c r="AD83" s="88">
        <v>0.41139140271493202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16.263999999999999</v>
      </c>
      <c r="C84" s="23"/>
      <c r="D84" s="23"/>
      <c r="E84" s="23"/>
      <c r="F84" s="23"/>
      <c r="G84" s="23"/>
      <c r="H84" s="23"/>
      <c r="I84" s="23"/>
      <c r="J84" s="23">
        <v>5.5194570135746597</v>
      </c>
      <c r="K84" s="25">
        <f t="shared" si="17"/>
        <v>5.5194570135746597</v>
      </c>
      <c r="L84" s="24">
        <f t="shared" si="18"/>
        <v>2.6125429864253387</v>
      </c>
      <c r="M84" s="81">
        <f t="shared" si="19"/>
        <v>8.1319999999999979</v>
      </c>
      <c r="O84" s="78">
        <f t="shared" si="20"/>
        <v>-5.5194570135746597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5.5194570135746597</v>
      </c>
      <c r="T84">
        <v>83</v>
      </c>
      <c r="U84" s="87">
        <f>IFERROR(-HLOOKUP($U$1,IEX!$W$2:$BH$98,T84,FALSE),0)</f>
        <v>0</v>
      </c>
      <c r="V84" s="88">
        <f t="shared" si="21"/>
        <v>2.6125429864253387</v>
      </c>
      <c r="W84" s="94"/>
      <c r="X84" s="88">
        <v>0</v>
      </c>
      <c r="Y84" s="88">
        <v>0.22997737556561085</v>
      </c>
      <c r="Z84" s="88">
        <v>0.27597285067873295</v>
      </c>
      <c r="AA84" s="88">
        <v>0.41395927601809945</v>
      </c>
      <c r="AB84" s="88">
        <v>0.91990950226244339</v>
      </c>
      <c r="AC84" s="88">
        <v>0.39556108597285061</v>
      </c>
      <c r="AD84" s="88">
        <v>0.37716289592760177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15.976000000000001</v>
      </c>
      <c r="C85" s="23"/>
      <c r="D85" s="23"/>
      <c r="E85" s="23"/>
      <c r="F85" s="23"/>
      <c r="G85" s="23"/>
      <c r="H85" s="23"/>
      <c r="I85" s="23"/>
      <c r="J85" s="23">
        <v>5.4217194570135749</v>
      </c>
      <c r="K85" s="25">
        <f t="shared" si="17"/>
        <v>5.4217194570135749</v>
      </c>
      <c r="L85" s="24">
        <f t="shared" si="18"/>
        <v>2.5662805429864251</v>
      </c>
      <c r="M85" s="81">
        <f t="shared" si="19"/>
        <v>7.9879999999999995</v>
      </c>
      <c r="O85" s="78">
        <f t="shared" si="20"/>
        <v>-5.4217194570135749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5.4217194570135749</v>
      </c>
      <c r="T85">
        <v>84</v>
      </c>
      <c r="U85" s="87">
        <f>IFERROR(-HLOOKUP($U$1,IEX!$W$2:$BH$98,T85,FALSE),0)</f>
        <v>0</v>
      </c>
      <c r="V85" s="88">
        <f t="shared" si="21"/>
        <v>2.5662805429864251</v>
      </c>
      <c r="W85" s="94"/>
      <c r="X85" s="88">
        <v>0</v>
      </c>
      <c r="Y85" s="88">
        <v>0.22590497737556559</v>
      </c>
      <c r="Z85" s="88">
        <v>0.2710859728506787</v>
      </c>
      <c r="AA85" s="88">
        <v>0.40662895927601805</v>
      </c>
      <c r="AB85" s="88">
        <v>0.90361990950226234</v>
      </c>
      <c r="AC85" s="88">
        <v>0.38855656108597281</v>
      </c>
      <c r="AD85" s="88">
        <v>0.37048416289592756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17.835999999999999</v>
      </c>
      <c r="C86" s="23"/>
      <c r="D86" s="23"/>
      <c r="E86" s="23"/>
      <c r="F86" s="23"/>
      <c r="G86" s="23"/>
      <c r="H86" s="23"/>
      <c r="I86" s="23"/>
      <c r="J86" s="23">
        <v>6.0529411764705872</v>
      </c>
      <c r="K86" s="25">
        <f t="shared" si="17"/>
        <v>6.0529411764705872</v>
      </c>
      <c r="L86" s="24">
        <f t="shared" si="18"/>
        <v>2.8650588235294108</v>
      </c>
      <c r="M86" s="81">
        <f t="shared" si="19"/>
        <v>8.9179999999999975</v>
      </c>
      <c r="O86" s="78">
        <f t="shared" si="20"/>
        <v>-6.0529411764705872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6.0529411764705872</v>
      </c>
      <c r="T86">
        <v>85</v>
      </c>
      <c r="U86" s="87">
        <f>IFERROR(-HLOOKUP($U$1,IEX!$W$2:$BH$98,T86,FALSE),0)</f>
        <v>0</v>
      </c>
      <c r="V86" s="88">
        <f t="shared" si="21"/>
        <v>2.8650588235294108</v>
      </c>
      <c r="W86" s="94"/>
      <c r="X86" s="88">
        <v>0</v>
      </c>
      <c r="Y86" s="88">
        <v>0.25220588235294111</v>
      </c>
      <c r="Z86" s="88">
        <v>0.30264705882352932</v>
      </c>
      <c r="AA86" s="88">
        <v>0.45397058823529396</v>
      </c>
      <c r="AB86" s="88">
        <v>1.0088235294117645</v>
      </c>
      <c r="AC86" s="88">
        <v>0.43379411764705872</v>
      </c>
      <c r="AD86" s="88">
        <v>0.41361764705882342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18.795999999999999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18.856000000000002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18.22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16.856000000000002</v>
      </c>
      <c r="C90" s="23"/>
      <c r="D90" s="23"/>
      <c r="E90" s="23"/>
      <c r="F90" s="23"/>
      <c r="G90" s="23"/>
      <c r="H90" s="23"/>
      <c r="I90" s="23"/>
      <c r="J90" s="23">
        <v>5.7203619909502263</v>
      </c>
      <c r="K90" s="25">
        <f t="shared" si="17"/>
        <v>5.7203619909502263</v>
      </c>
      <c r="L90" s="24">
        <f t="shared" si="18"/>
        <v>2.7076380090497736</v>
      </c>
      <c r="M90" s="81">
        <f t="shared" si="19"/>
        <v>8.4280000000000008</v>
      </c>
      <c r="O90" s="78">
        <f t="shared" si="20"/>
        <v>-5.7203619909502263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5.7203619909502263</v>
      </c>
      <c r="T90">
        <v>89</v>
      </c>
      <c r="U90" s="87">
        <f>IFERROR(-HLOOKUP($U$1,IEX!$W$2:$BH$98,T90,FALSE),0)</f>
        <v>0</v>
      </c>
      <c r="V90" s="88">
        <f t="shared" si="21"/>
        <v>2.7076380090497736</v>
      </c>
      <c r="W90" s="94"/>
      <c r="X90" s="88">
        <v>0</v>
      </c>
      <c r="Y90" s="88">
        <v>0.23834841628959275</v>
      </c>
      <c r="Z90" s="88">
        <v>0.28601809954751128</v>
      </c>
      <c r="AA90" s="88">
        <v>0.42902714932126695</v>
      </c>
      <c r="AB90" s="88">
        <v>0.95339366515837098</v>
      </c>
      <c r="AC90" s="88">
        <v>0.40995927601809956</v>
      </c>
      <c r="AD90" s="88">
        <v>0.39089140271493211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15.571999999999999</v>
      </c>
      <c r="C91" s="23"/>
      <c r="D91" s="23"/>
      <c r="E91" s="23"/>
      <c r="F91" s="23"/>
      <c r="G91" s="23"/>
      <c r="H91" s="23"/>
      <c r="I91" s="23"/>
      <c r="J91" s="23">
        <v>5.2846153846153836</v>
      </c>
      <c r="K91" s="25">
        <f t="shared" si="17"/>
        <v>5.2846153846153836</v>
      </c>
      <c r="L91" s="24">
        <f t="shared" si="18"/>
        <v>2.5013846153846151</v>
      </c>
      <c r="M91" s="81">
        <f t="shared" si="19"/>
        <v>7.7859999999999987</v>
      </c>
      <c r="O91" s="78">
        <f t="shared" si="20"/>
        <v>-5.2846153846153836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5.2846153846153836</v>
      </c>
      <c r="T91">
        <v>90</v>
      </c>
      <c r="U91" s="87">
        <f>IFERROR(-HLOOKUP($U$1,IEX!$W$2:$BH$98,T91,FALSE),0)</f>
        <v>0</v>
      </c>
      <c r="V91" s="88">
        <f t="shared" si="21"/>
        <v>2.5013846153846151</v>
      </c>
      <c r="W91" s="94"/>
      <c r="X91" s="88">
        <v>0</v>
      </c>
      <c r="Y91" s="88">
        <v>0.22019230769230766</v>
      </c>
      <c r="Z91" s="88">
        <v>0.26423076923076916</v>
      </c>
      <c r="AA91" s="88">
        <v>0.39634615384615374</v>
      </c>
      <c r="AB91" s="88">
        <v>0.88076923076923064</v>
      </c>
      <c r="AC91" s="88">
        <v>0.37873076923076915</v>
      </c>
      <c r="AD91" s="88">
        <v>0.36111538461538456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17.739999999999998</v>
      </c>
      <c r="C92" s="23"/>
      <c r="D92" s="23"/>
      <c r="E92" s="23"/>
      <c r="F92" s="23"/>
      <c r="G92" s="23"/>
      <c r="H92" s="23"/>
      <c r="I92" s="23"/>
      <c r="J92" s="23">
        <v>6.0203619909502253</v>
      </c>
      <c r="K92" s="25">
        <f t="shared" si="17"/>
        <v>6.0203619909502253</v>
      </c>
      <c r="L92" s="24">
        <f t="shared" si="18"/>
        <v>2.849638009049773</v>
      </c>
      <c r="M92" s="81">
        <f t="shared" si="19"/>
        <v>8.8699999999999974</v>
      </c>
      <c r="O92" s="78">
        <f t="shared" si="20"/>
        <v>-6.0203619909502253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6.0203619909502253</v>
      </c>
      <c r="T92">
        <v>91</v>
      </c>
      <c r="U92" s="87">
        <f>IFERROR(-HLOOKUP($U$1,IEX!$W$2:$BH$98,T92,FALSE),0)</f>
        <v>0</v>
      </c>
      <c r="V92" s="88">
        <f t="shared" si="21"/>
        <v>2.849638009049773</v>
      </c>
      <c r="W92" s="94"/>
      <c r="X92" s="88">
        <v>0</v>
      </c>
      <c r="Y92" s="88">
        <v>0.2508484162895927</v>
      </c>
      <c r="Z92" s="88">
        <v>0.30101809954751119</v>
      </c>
      <c r="AA92" s="88">
        <v>0.45152714932126692</v>
      </c>
      <c r="AB92" s="88">
        <v>1.0033936651583708</v>
      </c>
      <c r="AC92" s="88">
        <v>0.43145927601809947</v>
      </c>
      <c r="AD92" s="88">
        <v>0.41139140271493202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17.527999999999999</v>
      </c>
      <c r="C93" s="23"/>
      <c r="D93" s="23"/>
      <c r="E93" s="23"/>
      <c r="F93" s="23"/>
      <c r="G93" s="23"/>
      <c r="H93" s="23"/>
      <c r="I93" s="23"/>
      <c r="J93" s="23">
        <v>5.9484162895927595</v>
      </c>
      <c r="K93" s="25">
        <f t="shared" si="17"/>
        <v>5.9484162895927595</v>
      </c>
      <c r="L93" s="24">
        <f t="shared" si="18"/>
        <v>2.8155837104072394</v>
      </c>
      <c r="M93" s="81">
        <f t="shared" si="19"/>
        <v>8.7639999999999993</v>
      </c>
      <c r="O93" s="78">
        <f t="shared" si="20"/>
        <v>-5.9484162895927595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5.9484162895927595</v>
      </c>
      <c r="T93">
        <v>92</v>
      </c>
      <c r="U93" s="87">
        <f>IFERROR(-HLOOKUP($U$1,IEX!$W$2:$BH$98,T93,FALSE),0)</f>
        <v>0</v>
      </c>
      <c r="V93" s="88">
        <f t="shared" si="21"/>
        <v>2.8155837104072394</v>
      </c>
      <c r="W93" s="94"/>
      <c r="X93" s="88">
        <v>0</v>
      </c>
      <c r="Y93" s="88">
        <v>0.24785067873303165</v>
      </c>
      <c r="Z93" s="88">
        <v>0.29742081447963792</v>
      </c>
      <c r="AA93" s="88">
        <v>0.44613122171945691</v>
      </c>
      <c r="AB93" s="88">
        <v>0.99140271493212662</v>
      </c>
      <c r="AC93" s="88">
        <v>0.42630316742081437</v>
      </c>
      <c r="AD93" s="88">
        <v>0.40647511312217188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16.34</v>
      </c>
      <c r="C94" s="23"/>
      <c r="D94" s="23"/>
      <c r="E94" s="23"/>
      <c r="F94" s="23"/>
      <c r="G94" s="23"/>
      <c r="H94" s="23"/>
      <c r="I94" s="23"/>
      <c r="J94" s="23">
        <v>5.5452488687782804</v>
      </c>
      <c r="K94" s="25">
        <f t="shared" si="17"/>
        <v>5.5452488687782804</v>
      </c>
      <c r="L94" s="24">
        <f t="shared" si="18"/>
        <v>2.6247511312217191</v>
      </c>
      <c r="M94" s="81">
        <f t="shared" si="19"/>
        <v>8.17</v>
      </c>
      <c r="O94" s="78">
        <f t="shared" si="20"/>
        <v>-5.5452488687782804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5.5452488687782804</v>
      </c>
      <c r="T94">
        <v>93</v>
      </c>
      <c r="U94" s="87">
        <f>IFERROR(-HLOOKUP($U$1,IEX!$W$2:$BH$98,T94,FALSE),0)</f>
        <v>0</v>
      </c>
      <c r="V94" s="88">
        <f t="shared" si="21"/>
        <v>2.6247511312217191</v>
      </c>
      <c r="W94" s="94"/>
      <c r="X94" s="88">
        <v>0</v>
      </c>
      <c r="Y94" s="88">
        <v>0.23105203619909501</v>
      </c>
      <c r="Z94" s="88">
        <v>0.27726244343891393</v>
      </c>
      <c r="AA94" s="88">
        <v>0.41589366515837101</v>
      </c>
      <c r="AB94" s="88">
        <v>0.92420814479638003</v>
      </c>
      <c r="AC94" s="88">
        <v>0.39740950226244337</v>
      </c>
      <c r="AD94" s="88">
        <v>0.37892533936651579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14.36</v>
      </c>
      <c r="C95" s="23"/>
      <c r="D95" s="23"/>
      <c r="E95" s="23"/>
      <c r="F95" s="23"/>
      <c r="G95" s="23"/>
      <c r="H95" s="23"/>
      <c r="I95" s="23"/>
      <c r="J95" s="23">
        <v>4.8733031674208132</v>
      </c>
      <c r="K95" s="25">
        <f t="shared" si="17"/>
        <v>4.8733031674208132</v>
      </c>
      <c r="L95" s="24">
        <f t="shared" si="18"/>
        <v>2.3066968325791848</v>
      </c>
      <c r="M95" s="81">
        <f t="shared" si="19"/>
        <v>7.1799999999999979</v>
      </c>
      <c r="O95" s="78">
        <f t="shared" si="20"/>
        <v>-4.8733031674208132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4.8733031674208132</v>
      </c>
      <c r="T95">
        <v>94</v>
      </c>
      <c r="U95" s="87">
        <f>IFERROR(-HLOOKUP($U$1,IEX!$W$2:$BH$98,T95,FALSE),0)</f>
        <v>0</v>
      </c>
      <c r="V95" s="88">
        <f t="shared" si="21"/>
        <v>2.3066968325791848</v>
      </c>
      <c r="W95" s="94"/>
      <c r="X95" s="88">
        <v>0</v>
      </c>
      <c r="Y95" s="88">
        <v>0.20305429864253391</v>
      </c>
      <c r="Z95" s="88">
        <v>0.24366515837104064</v>
      </c>
      <c r="AA95" s="88">
        <v>0.36549773755656101</v>
      </c>
      <c r="AB95" s="88">
        <v>0.81221719457013564</v>
      </c>
      <c r="AC95" s="88">
        <v>0.34925339366515828</v>
      </c>
      <c r="AD95" s="88">
        <v>0.33300904977375556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15.628</v>
      </c>
      <c r="C96" s="23"/>
      <c r="D96" s="23"/>
      <c r="E96" s="23"/>
      <c r="F96" s="23"/>
      <c r="G96" s="23"/>
      <c r="H96" s="23"/>
      <c r="I96" s="23"/>
      <c r="J96" s="23">
        <v>5.3036199095022614</v>
      </c>
      <c r="K96" s="25">
        <f t="shared" si="17"/>
        <v>5.3036199095022614</v>
      </c>
      <c r="L96" s="24">
        <f t="shared" si="18"/>
        <v>2.5103800904977374</v>
      </c>
      <c r="M96" s="81">
        <f t="shared" si="19"/>
        <v>7.8139999999999983</v>
      </c>
      <c r="O96" s="78">
        <f t="shared" si="20"/>
        <v>-5.3036199095022614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5.3036199095022614</v>
      </c>
      <c r="T96">
        <v>95</v>
      </c>
      <c r="U96" s="87">
        <f>IFERROR(-HLOOKUP($U$1,IEX!$W$2:$BH$98,T96,FALSE),0)</f>
        <v>0</v>
      </c>
      <c r="V96" s="88">
        <f t="shared" si="21"/>
        <v>2.5103800904977374</v>
      </c>
      <c r="W96" s="94"/>
      <c r="X96" s="88">
        <v>0</v>
      </c>
      <c r="Y96" s="88">
        <v>0.22098416289592759</v>
      </c>
      <c r="Z96" s="88">
        <v>0.26518099547511309</v>
      </c>
      <c r="AA96" s="88">
        <v>0.39777149321266964</v>
      </c>
      <c r="AB96" s="88">
        <v>0.88393665158371038</v>
      </c>
      <c r="AC96" s="88">
        <v>0.38009276018099541</v>
      </c>
      <c r="AD96" s="88">
        <v>0.36241402714932125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13.516</v>
      </c>
      <c r="C97" s="23"/>
      <c r="D97" s="23"/>
      <c r="E97" s="23"/>
      <c r="F97" s="23"/>
      <c r="G97" s="23"/>
      <c r="H97" s="23"/>
      <c r="I97" s="23"/>
      <c r="J97" s="23">
        <v>4.5868778280542974</v>
      </c>
      <c r="K97" s="25">
        <f t="shared" si="17"/>
        <v>4.5868778280542974</v>
      </c>
      <c r="L97" s="24">
        <f t="shared" si="18"/>
        <v>2.1711221719457012</v>
      </c>
      <c r="M97" s="81">
        <f t="shared" si="19"/>
        <v>6.7579999999999991</v>
      </c>
      <c r="O97" s="78">
        <f t="shared" si="20"/>
        <v>-4.5868778280542974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4.5868778280542974</v>
      </c>
      <c r="T97">
        <v>96</v>
      </c>
      <c r="U97" s="87">
        <f>IFERROR(-HLOOKUP($U$1,IEX!$W$2:$BH$98,T97,FALSE),0)</f>
        <v>0</v>
      </c>
      <c r="V97" s="88">
        <f t="shared" si="21"/>
        <v>2.1711221719457012</v>
      </c>
      <c r="W97" s="94"/>
      <c r="X97" s="88">
        <v>0</v>
      </c>
      <c r="Y97" s="88">
        <v>0.19111990950226243</v>
      </c>
      <c r="Z97" s="88">
        <v>0.22934389140271488</v>
      </c>
      <c r="AA97" s="88">
        <v>0.34401583710407235</v>
      </c>
      <c r="AB97" s="88">
        <v>0.76447963800904972</v>
      </c>
      <c r="AC97" s="88">
        <v>0.32872624434389136</v>
      </c>
      <c r="AD97" s="88">
        <v>0.31343665158371037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12.576000000000001</v>
      </c>
      <c r="C98" s="23"/>
      <c r="D98" s="23"/>
      <c r="E98" s="23"/>
      <c r="F98" s="23"/>
      <c r="G98" s="23"/>
      <c r="H98" s="23"/>
      <c r="I98" s="23"/>
      <c r="J98" s="23">
        <v>4.2678733031674208</v>
      </c>
      <c r="K98" s="25">
        <f t="shared" si="17"/>
        <v>4.2678733031674208</v>
      </c>
      <c r="L98" s="24">
        <f t="shared" si="18"/>
        <v>2.0201266968325791</v>
      </c>
      <c r="M98" s="81">
        <f t="shared" si="19"/>
        <v>6.2880000000000003</v>
      </c>
      <c r="O98" s="78">
        <f t="shared" si="20"/>
        <v>-4.2678733031674208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4.2678733031674208</v>
      </c>
      <c r="T98">
        <v>97</v>
      </c>
      <c r="U98" s="87">
        <f>IFERROR(-HLOOKUP($U$1,IEX!$W$2:$BH$98,T98,FALSE),0)</f>
        <v>0</v>
      </c>
      <c r="V98" s="88">
        <f t="shared" si="21"/>
        <v>2.0201266968325791</v>
      </c>
      <c r="W98" s="94"/>
      <c r="X98" s="88">
        <v>0</v>
      </c>
      <c r="Y98" s="88">
        <v>0.17782805429864254</v>
      </c>
      <c r="Z98" s="88">
        <v>0.21339366515837102</v>
      </c>
      <c r="AA98" s="88">
        <v>0.32009049773755655</v>
      </c>
      <c r="AB98" s="88">
        <v>0.71131221719457016</v>
      </c>
      <c r="AC98" s="88">
        <v>0.30586425339366513</v>
      </c>
      <c r="AD98" s="88">
        <v>0.29163800904977372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0.39151899999999989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0.13218082688026159</v>
      </c>
      <c r="K99" s="25">
        <f t="shared" si="22"/>
        <v>0.13218082688026159</v>
      </c>
      <c r="L99" s="25">
        <f t="shared" si="22"/>
        <v>6.256559138999046E-2</v>
      </c>
      <c r="M99" s="85">
        <f t="shared" si="22"/>
        <v>0.19474641827025174</v>
      </c>
      <c r="O99" s="78">
        <f>SUM(O3:O98)/4000</f>
        <v>-0.13218082688026159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0.13218082688026159</v>
      </c>
      <c r="U99" s="89">
        <f t="shared" ref="U99:AK99" si="24">SUM(U3:U98)/4000</f>
        <v>0</v>
      </c>
      <c r="V99" s="89">
        <f t="shared" si="24"/>
        <v>6.256559138999046E-2</v>
      </c>
      <c r="W99" s="94"/>
      <c r="X99" s="89">
        <f t="shared" si="24"/>
        <v>0</v>
      </c>
      <c r="Y99" s="89">
        <f t="shared" si="24"/>
        <v>5.5075344533442273E-3</v>
      </c>
      <c r="Z99" s="89">
        <f t="shared" si="24"/>
        <v>6.6090413440130728E-3</v>
      </c>
      <c r="AA99" s="89">
        <f t="shared" si="24"/>
        <v>9.9135620160196065E-3</v>
      </c>
      <c r="AB99" s="89">
        <f t="shared" si="24"/>
        <v>2.2030137813376909E-2</v>
      </c>
      <c r="AC99" s="89">
        <f t="shared" si="24"/>
        <v>9.4729592597520666E-3</v>
      </c>
      <c r="AD99" s="89">
        <f t="shared" si="24"/>
        <v>9.0323565034845302E-3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2.06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0.13</v>
      </c>
      <c r="R3" s="206">
        <v>0.6</v>
      </c>
      <c r="S3" s="206">
        <v>0.09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39.1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0.13</v>
      </c>
      <c r="R4" s="206">
        <v>0.26</v>
      </c>
      <c r="S4" s="206">
        <v>0.09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39.1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0.13</v>
      </c>
      <c r="R5" s="206">
        <v>0</v>
      </c>
      <c r="S5" s="206">
        <v>0.18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39.1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</v>
      </c>
      <c r="L6" s="206">
        <v>2.0499999999999998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0.02</v>
      </c>
      <c r="S6" s="206">
        <v>0.26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39.1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</v>
      </c>
      <c r="L7" s="206">
        <v>2.0499999999999998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0.06</v>
      </c>
      <c r="S7" s="206">
        <v>0.26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39.1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</v>
      </c>
      <c r="L8" s="206">
        <v>2.0499999999999998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0.06</v>
      </c>
      <c r="S8" s="206">
        <v>0.26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39.1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2.0499999999999998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0.35</v>
      </c>
      <c r="S9" s="206">
        <v>0.26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1.97</v>
      </c>
      <c r="AD9" s="206">
        <v>0</v>
      </c>
      <c r="AE9" s="206">
        <v>0</v>
      </c>
      <c r="AF9" s="206">
        <v>0</v>
      </c>
      <c r="AG9" s="206">
        <v>39.1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2.0499999999999998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0.35</v>
      </c>
      <c r="S10" s="206">
        <v>0.26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1.97</v>
      </c>
      <c r="AD10" s="206">
        <v>0</v>
      </c>
      <c r="AE10" s="206">
        <v>0</v>
      </c>
      <c r="AF10" s="206">
        <v>0</v>
      </c>
      <c r="AG10" s="206">
        <v>39.1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2.0499999999999998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0.5</v>
      </c>
      <c r="S11" s="206">
        <v>0.26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1.97</v>
      </c>
      <c r="AD11" s="206">
        <v>0</v>
      </c>
      <c r="AE11" s="206">
        <v>0</v>
      </c>
      <c r="AF11" s="206">
        <v>0</v>
      </c>
      <c r="AG11" s="206">
        <v>39.1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2.0499999999999998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0.5</v>
      </c>
      <c r="S12" s="206">
        <v>0.26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1.97</v>
      </c>
      <c r="AD12" s="206">
        <v>0</v>
      </c>
      <c r="AE12" s="206">
        <v>0</v>
      </c>
      <c r="AF12" s="206">
        <v>0</v>
      </c>
      <c r="AG12" s="206">
        <v>39.1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2.0499999999999998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0.5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1.97</v>
      </c>
      <c r="AD13" s="206">
        <v>0</v>
      </c>
      <c r="AE13" s="206">
        <v>0</v>
      </c>
      <c r="AF13" s="206">
        <v>0</v>
      </c>
      <c r="AG13" s="206">
        <v>39.1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2.0499999999999998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0.5</v>
      </c>
      <c r="S14" s="206">
        <v>0.27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1.97</v>
      </c>
      <c r="AD14" s="206">
        <v>0</v>
      </c>
      <c r="AE14" s="206">
        <v>0</v>
      </c>
      <c r="AF14" s="206">
        <v>0</v>
      </c>
      <c r="AG14" s="206">
        <v>39.1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2.0499999999999998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0.5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1.97</v>
      </c>
      <c r="AD15" s="206">
        <v>0</v>
      </c>
      <c r="AE15" s="206">
        <v>0</v>
      </c>
      <c r="AF15" s="206">
        <v>0</v>
      </c>
      <c r="AG15" s="206">
        <v>39.1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2.0499999999999998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0.5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1.97</v>
      </c>
      <c r="AD16" s="206">
        <v>0</v>
      </c>
      <c r="AE16" s="206">
        <v>0</v>
      </c>
      <c r="AF16" s="206">
        <v>0</v>
      </c>
      <c r="AG16" s="206">
        <v>39.1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0.35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1.97</v>
      </c>
      <c r="AD17" s="206">
        <v>0</v>
      </c>
      <c r="AE17" s="206">
        <v>0</v>
      </c>
      <c r="AF17" s="206">
        <v>0</v>
      </c>
      <c r="AG17" s="206">
        <v>39.1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0.35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1.97</v>
      </c>
      <c r="AD18" s="206">
        <v>0</v>
      </c>
      <c r="AE18" s="206">
        <v>0</v>
      </c>
      <c r="AF18" s="206">
        <v>0</v>
      </c>
      <c r="AG18" s="206">
        <v>39.1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2.0499999999999998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0.35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1.97</v>
      </c>
      <c r="AD19" s="206">
        <v>0</v>
      </c>
      <c r="AE19" s="206">
        <v>0</v>
      </c>
      <c r="AF19" s="206">
        <v>0</v>
      </c>
      <c r="AG19" s="206">
        <v>39.1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0.19</v>
      </c>
      <c r="R20" s="206">
        <v>0.35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1.97</v>
      </c>
      <c r="AD20" s="206">
        <v>0</v>
      </c>
      <c r="AE20" s="206">
        <v>0</v>
      </c>
      <c r="AF20" s="206">
        <v>0</v>
      </c>
      <c r="AG20" s="206">
        <v>39.1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0.19</v>
      </c>
      <c r="R21" s="206">
        <v>0.06</v>
      </c>
      <c r="S21" s="206">
        <v>0.26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1.97</v>
      </c>
      <c r="AD21" s="206">
        <v>0</v>
      </c>
      <c r="AE21" s="206">
        <v>0</v>
      </c>
      <c r="AF21" s="206">
        <v>0</v>
      </c>
      <c r="AG21" s="206">
        <v>39.1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0.19</v>
      </c>
      <c r="R22" s="206">
        <v>0.06</v>
      </c>
      <c r="S22" s="206">
        <v>0.26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1.97</v>
      </c>
      <c r="AD22" s="206">
        <v>0</v>
      </c>
      <c r="AE22" s="206">
        <v>0</v>
      </c>
      <c r="AF22" s="206">
        <v>0</v>
      </c>
      <c r="AG22" s="206">
        <v>39.1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1.97</v>
      </c>
      <c r="AD23" s="206">
        <v>0</v>
      </c>
      <c r="AE23" s="206">
        <v>0</v>
      </c>
      <c r="AF23" s="206">
        <v>0</v>
      </c>
      <c r="AG23" s="206">
        <v>39.1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1.97</v>
      </c>
      <c r="AD24" s="206">
        <v>0</v>
      </c>
      <c r="AE24" s="206">
        <v>0</v>
      </c>
      <c r="AF24" s="206">
        <v>0</v>
      </c>
      <c r="AG24" s="206">
        <v>39.1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1.97</v>
      </c>
      <c r="AD25" s="206">
        <v>0</v>
      </c>
      <c r="AE25" s="206">
        <v>0</v>
      </c>
      <c r="AF25" s="206">
        <v>0</v>
      </c>
      <c r="AG25" s="206">
        <v>39.1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1.97</v>
      </c>
      <c r="AD26" s="206">
        <v>0</v>
      </c>
      <c r="AE26" s="206">
        <v>0</v>
      </c>
      <c r="AF26" s="206">
        <v>0</v>
      </c>
      <c r="AG26" s="206">
        <v>39.1</v>
      </c>
      <c r="AH26" s="206">
        <v>0</v>
      </c>
      <c r="AI26" s="206">
        <v>0</v>
      </c>
      <c r="AJ26" s="206">
        <v>0</v>
      </c>
      <c r="AK26" s="206">
        <v>19.22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1.97</v>
      </c>
      <c r="AD27" s="206">
        <v>0</v>
      </c>
      <c r="AE27" s="206">
        <v>0</v>
      </c>
      <c r="AF27" s="206">
        <v>0</v>
      </c>
      <c r="AG27" s="206">
        <v>39.1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1.97</v>
      </c>
      <c r="AD28" s="206">
        <v>0</v>
      </c>
      <c r="AE28" s="206">
        <v>0</v>
      </c>
      <c r="AF28" s="206">
        <v>0</v>
      </c>
      <c r="AG28" s="206">
        <v>39.1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1.97</v>
      </c>
      <c r="AD29" s="206">
        <v>0</v>
      </c>
      <c r="AE29" s="206">
        <v>0</v>
      </c>
      <c r="AF29" s="206">
        <v>0</v>
      </c>
      <c r="AG29" s="206">
        <v>39.1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1.97</v>
      </c>
      <c r="AD30" s="206">
        <v>0</v>
      </c>
      <c r="AE30" s="206">
        <v>0</v>
      </c>
      <c r="AF30" s="206">
        <v>0</v>
      </c>
      <c r="AG30" s="206">
        <v>39.1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1.97</v>
      </c>
      <c r="AD31" s="206">
        <v>0</v>
      </c>
      <c r="AE31" s="206">
        <v>0</v>
      </c>
      <c r="AF31" s="206">
        <v>0</v>
      </c>
      <c r="AG31" s="206">
        <v>39.1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1.97</v>
      </c>
      <c r="AD32" s="206">
        <v>0</v>
      </c>
      <c r="AE32" s="206">
        <v>0</v>
      </c>
      <c r="AF32" s="206">
        <v>0</v>
      </c>
      <c r="AG32" s="206">
        <v>39.1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1.97</v>
      </c>
      <c r="AD33" s="206">
        <v>0</v>
      </c>
      <c r="AE33" s="206">
        <v>0</v>
      </c>
      <c r="AF33" s="206">
        <v>0</v>
      </c>
      <c r="AG33" s="206">
        <v>39.1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1.97</v>
      </c>
      <c r="AD34" s="206">
        <v>0</v>
      </c>
      <c r="AE34" s="206">
        <v>0</v>
      </c>
      <c r="AF34" s="206">
        <v>0</v>
      </c>
      <c r="AG34" s="206">
        <v>39.1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1.97</v>
      </c>
      <c r="AD35" s="206">
        <v>0</v>
      </c>
      <c r="AE35" s="206">
        <v>0</v>
      </c>
      <c r="AF35" s="206">
        <v>0</v>
      </c>
      <c r="AG35" s="206">
        <v>39.1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</v>
      </c>
      <c r="AD36" s="206">
        <v>0</v>
      </c>
      <c r="AE36" s="206">
        <v>0</v>
      </c>
      <c r="AF36" s="206">
        <v>0</v>
      </c>
      <c r="AG36" s="206">
        <v>39.1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</v>
      </c>
      <c r="AD37" s="206">
        <v>0</v>
      </c>
      <c r="AE37" s="206">
        <v>0</v>
      </c>
      <c r="AF37" s="206">
        <v>0</v>
      </c>
      <c r="AG37" s="206">
        <v>39.1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</v>
      </c>
      <c r="AD38" s="206">
        <v>0</v>
      </c>
      <c r="AE38" s="206">
        <v>0</v>
      </c>
      <c r="AF38" s="206">
        <v>0</v>
      </c>
      <c r="AG38" s="206">
        <v>40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</v>
      </c>
      <c r="AD39" s="206">
        <v>0</v>
      </c>
      <c r="AE39" s="206">
        <v>0</v>
      </c>
      <c r="AF39" s="206">
        <v>0</v>
      </c>
      <c r="AG39" s="206">
        <v>39.1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</v>
      </c>
      <c r="AD40" s="206">
        <v>0</v>
      </c>
      <c r="AE40" s="206">
        <v>0</v>
      </c>
      <c r="AF40" s="206">
        <v>0</v>
      </c>
      <c r="AG40" s="206">
        <v>39.1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1.3</v>
      </c>
      <c r="AD41" s="206">
        <v>0</v>
      </c>
      <c r="AE41" s="206">
        <v>0</v>
      </c>
      <c r="AF41" s="206">
        <v>0</v>
      </c>
      <c r="AG41" s="206">
        <v>39.1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1.34</v>
      </c>
      <c r="AD42" s="206">
        <v>0</v>
      </c>
      <c r="AE42" s="206">
        <v>0</v>
      </c>
      <c r="AF42" s="206">
        <v>0</v>
      </c>
      <c r="AG42" s="206">
        <v>39.1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1.34</v>
      </c>
      <c r="AD43" s="206">
        <v>0</v>
      </c>
      <c r="AE43" s="206">
        <v>0</v>
      </c>
      <c r="AF43" s="206">
        <v>0</v>
      </c>
      <c r="AG43" s="206">
        <v>43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1.34</v>
      </c>
      <c r="AD44" s="206">
        <v>0</v>
      </c>
      <c r="AE44" s="206">
        <v>0</v>
      </c>
      <c r="AF44" s="206">
        <v>0</v>
      </c>
      <c r="AG44" s="206">
        <v>43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1.31</v>
      </c>
      <c r="AD45" s="206">
        <v>0</v>
      </c>
      <c r="AE45" s="206">
        <v>0</v>
      </c>
      <c r="AF45" s="206">
        <v>0</v>
      </c>
      <c r="AG45" s="206">
        <v>42.94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1.31</v>
      </c>
      <c r="AD46" s="206">
        <v>0</v>
      </c>
      <c r="AE46" s="206">
        <v>0</v>
      </c>
      <c r="AF46" s="206">
        <v>0</v>
      </c>
      <c r="AG46" s="206">
        <v>42.94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1.27</v>
      </c>
      <c r="AD47" s="206">
        <v>0</v>
      </c>
      <c r="AE47" s="206">
        <v>0</v>
      </c>
      <c r="AF47" s="206">
        <v>0</v>
      </c>
      <c r="AG47" s="206">
        <v>37.79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1.27</v>
      </c>
      <c r="AD48" s="206">
        <v>0</v>
      </c>
      <c r="AE48" s="206">
        <v>0</v>
      </c>
      <c r="AF48" s="206">
        <v>0</v>
      </c>
      <c r="AG48" s="206">
        <v>37.79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1.27</v>
      </c>
      <c r="AD49" s="206">
        <v>0</v>
      </c>
      <c r="AE49" s="206">
        <v>0</v>
      </c>
      <c r="AF49" s="206">
        <v>0</v>
      </c>
      <c r="AG49" s="206">
        <v>37.79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1.27</v>
      </c>
      <c r="AD50" s="206">
        <v>0</v>
      </c>
      <c r="AE50" s="206">
        <v>0</v>
      </c>
      <c r="AF50" s="206">
        <v>0</v>
      </c>
      <c r="AG50" s="206">
        <v>37.79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1.97</v>
      </c>
      <c r="AD51" s="206">
        <v>0</v>
      </c>
      <c r="AE51" s="206">
        <v>0</v>
      </c>
      <c r="AF51" s="206">
        <v>0</v>
      </c>
      <c r="AG51" s="206">
        <v>32.53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1.97</v>
      </c>
      <c r="AD52" s="206">
        <v>0</v>
      </c>
      <c r="AE52" s="206">
        <v>0</v>
      </c>
      <c r="AF52" s="206">
        <v>0</v>
      </c>
      <c r="AG52" s="206">
        <v>34.74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1.2</v>
      </c>
      <c r="AD53" s="206">
        <v>0</v>
      </c>
      <c r="AE53" s="206">
        <v>0</v>
      </c>
      <c r="AF53" s="206">
        <v>0</v>
      </c>
      <c r="AG53" s="206">
        <v>33.159999999999997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1.2</v>
      </c>
      <c r="AD54" s="206">
        <v>0</v>
      </c>
      <c r="AE54" s="206">
        <v>0</v>
      </c>
      <c r="AF54" s="206">
        <v>0</v>
      </c>
      <c r="AG54" s="206">
        <v>33.159999999999997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1.92</v>
      </c>
      <c r="AD55" s="206">
        <v>0</v>
      </c>
      <c r="AE55" s="206">
        <v>0</v>
      </c>
      <c r="AF55" s="206">
        <v>0</v>
      </c>
      <c r="AG55" s="206">
        <v>35.630000000000003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1.92</v>
      </c>
      <c r="AD56" s="206">
        <v>0</v>
      </c>
      <c r="AE56" s="206">
        <v>0</v>
      </c>
      <c r="AF56" s="206">
        <v>0</v>
      </c>
      <c r="AG56" s="206">
        <v>35.630000000000003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1.92</v>
      </c>
      <c r="AD57" s="206">
        <v>0</v>
      </c>
      <c r="AE57" s="206">
        <v>0</v>
      </c>
      <c r="AF57" s="206">
        <v>0</v>
      </c>
      <c r="AG57" s="206">
        <v>43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1.87</v>
      </c>
      <c r="AD58" s="206">
        <v>0</v>
      </c>
      <c r="AE58" s="206">
        <v>0</v>
      </c>
      <c r="AF58" s="206">
        <v>0</v>
      </c>
      <c r="AG58" s="206">
        <v>43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1.87</v>
      </c>
      <c r="AD59" s="206">
        <v>0</v>
      </c>
      <c r="AE59" s="206">
        <v>0</v>
      </c>
      <c r="AF59" s="206">
        <v>0</v>
      </c>
      <c r="AG59" s="206">
        <v>43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1.87</v>
      </c>
      <c r="AD60" s="206">
        <v>0</v>
      </c>
      <c r="AE60" s="206">
        <v>0</v>
      </c>
      <c r="AF60" s="206">
        <v>0</v>
      </c>
      <c r="AG60" s="206">
        <v>32.31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1.87</v>
      </c>
      <c r="AD61" s="206">
        <v>0</v>
      </c>
      <c r="AE61" s="206">
        <v>0</v>
      </c>
      <c r="AF61" s="206">
        <v>0</v>
      </c>
      <c r="AG61" s="206">
        <v>43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1.87</v>
      </c>
      <c r="AD62" s="206">
        <v>0</v>
      </c>
      <c r="AE62" s="206">
        <v>0</v>
      </c>
      <c r="AF62" s="206">
        <v>0</v>
      </c>
      <c r="AG62" s="206">
        <v>43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1.87</v>
      </c>
      <c r="AD63" s="206">
        <v>0</v>
      </c>
      <c r="AE63" s="206">
        <v>0</v>
      </c>
      <c r="AF63" s="206">
        <v>0</v>
      </c>
      <c r="AG63" s="206">
        <v>43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1.87</v>
      </c>
      <c r="AD64" s="206">
        <v>0</v>
      </c>
      <c r="AE64" s="206">
        <v>0</v>
      </c>
      <c r="AF64" s="206">
        <v>0</v>
      </c>
      <c r="AG64" s="206">
        <v>43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1.81</v>
      </c>
      <c r="AD65" s="206">
        <v>0</v>
      </c>
      <c r="AE65" s="206">
        <v>0</v>
      </c>
      <c r="AF65" s="206">
        <v>0</v>
      </c>
      <c r="AG65" s="206">
        <v>43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1.81</v>
      </c>
      <c r="AD66" s="206">
        <v>0</v>
      </c>
      <c r="AE66" s="206">
        <v>0</v>
      </c>
      <c r="AF66" s="206">
        <v>0</v>
      </c>
      <c r="AG66" s="206">
        <v>43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1.92</v>
      </c>
      <c r="AD67" s="206">
        <v>0</v>
      </c>
      <c r="AE67" s="206">
        <v>0</v>
      </c>
      <c r="AF67" s="206">
        <v>0</v>
      </c>
      <c r="AG67" s="206">
        <v>43</v>
      </c>
      <c r="AH67" s="206">
        <v>12.12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1.31</v>
      </c>
      <c r="AD68" s="206">
        <v>0</v>
      </c>
      <c r="AE68" s="206">
        <v>0</v>
      </c>
      <c r="AF68" s="206">
        <v>0</v>
      </c>
      <c r="AG68" s="206">
        <v>31.97</v>
      </c>
      <c r="AH68" s="206">
        <v>12.12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1.31</v>
      </c>
      <c r="AD69" s="206">
        <v>0</v>
      </c>
      <c r="AE69" s="206">
        <v>0</v>
      </c>
      <c r="AF69" s="206">
        <v>0</v>
      </c>
      <c r="AG69" s="206">
        <v>43</v>
      </c>
      <c r="AH69" s="206">
        <v>18.18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1.31</v>
      </c>
      <c r="AD70" s="206">
        <v>0</v>
      </c>
      <c r="AE70" s="206">
        <v>0</v>
      </c>
      <c r="AF70" s="206">
        <v>0</v>
      </c>
      <c r="AG70" s="206">
        <v>32.31</v>
      </c>
      <c r="AH70" s="206">
        <v>18.18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1.31</v>
      </c>
      <c r="AD71" s="206">
        <v>0</v>
      </c>
      <c r="AE71" s="206">
        <v>0</v>
      </c>
      <c r="AF71" s="206">
        <v>0</v>
      </c>
      <c r="AG71" s="206">
        <v>32.31</v>
      </c>
      <c r="AH71" s="206">
        <v>18.18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1.31</v>
      </c>
      <c r="AD72" s="206">
        <v>0</v>
      </c>
      <c r="AE72" s="206">
        <v>0</v>
      </c>
      <c r="AF72" s="206">
        <v>0</v>
      </c>
      <c r="AG72" s="206">
        <v>28.39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1.31</v>
      </c>
      <c r="AD73" s="206">
        <v>0</v>
      </c>
      <c r="AE73" s="206">
        <v>0</v>
      </c>
      <c r="AF73" s="206">
        <v>0</v>
      </c>
      <c r="AG73" s="206">
        <v>38.97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1.31</v>
      </c>
      <c r="AD74" s="206">
        <v>0</v>
      </c>
      <c r="AE74" s="206">
        <v>0</v>
      </c>
      <c r="AF74" s="206">
        <v>0</v>
      </c>
      <c r="AG74" s="206">
        <v>38.97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1.31</v>
      </c>
      <c r="AD75" s="206">
        <v>0</v>
      </c>
      <c r="AE75" s="206">
        <v>0</v>
      </c>
      <c r="AF75" s="206">
        <v>0</v>
      </c>
      <c r="AG75" s="206">
        <v>38.97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1.31</v>
      </c>
      <c r="AD76" s="206">
        <v>0</v>
      </c>
      <c r="AE76" s="206">
        <v>0</v>
      </c>
      <c r="AF76" s="206">
        <v>0</v>
      </c>
      <c r="AG76" s="206">
        <v>38.97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1.35</v>
      </c>
      <c r="AD77" s="206">
        <v>0</v>
      </c>
      <c r="AE77" s="206">
        <v>0</v>
      </c>
      <c r="AF77" s="206">
        <v>0</v>
      </c>
      <c r="AG77" s="206">
        <v>43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1.35</v>
      </c>
      <c r="AD78" s="206">
        <v>0</v>
      </c>
      <c r="AE78" s="206">
        <v>0</v>
      </c>
      <c r="AF78" s="206">
        <v>0</v>
      </c>
      <c r="AG78" s="206">
        <v>80.510000000000005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1.35</v>
      </c>
      <c r="AD79" s="206">
        <v>0</v>
      </c>
      <c r="AE79" s="206">
        <v>0</v>
      </c>
      <c r="AF79" s="206">
        <v>0</v>
      </c>
      <c r="AG79" s="206">
        <v>80.510000000000005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1.35</v>
      </c>
      <c r="AD80" s="206">
        <v>0</v>
      </c>
      <c r="AE80" s="206">
        <v>0</v>
      </c>
      <c r="AF80" s="206">
        <v>0</v>
      </c>
      <c r="AG80" s="206">
        <v>80.680000000000007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1.35</v>
      </c>
      <c r="AD81" s="206">
        <v>0</v>
      </c>
      <c r="AE81" s="206">
        <v>0</v>
      </c>
      <c r="AF81" s="206">
        <v>0</v>
      </c>
      <c r="AG81" s="206">
        <v>98.48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1.97</v>
      </c>
      <c r="AD82" s="206">
        <v>0</v>
      </c>
      <c r="AE82" s="206">
        <v>0</v>
      </c>
      <c r="AF82" s="206">
        <v>0</v>
      </c>
      <c r="AG82" s="206">
        <v>98.48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1.97</v>
      </c>
      <c r="AD83" s="206">
        <v>0</v>
      </c>
      <c r="AE83" s="206">
        <v>0</v>
      </c>
      <c r="AF83" s="206">
        <v>0</v>
      </c>
      <c r="AG83" s="206">
        <v>98.48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1.97</v>
      </c>
      <c r="AD84" s="206">
        <v>0</v>
      </c>
      <c r="AE84" s="206">
        <v>0</v>
      </c>
      <c r="AF84" s="206">
        <v>0</v>
      </c>
      <c r="AG84" s="206">
        <v>98.48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1.97</v>
      </c>
      <c r="AD85" s="206">
        <v>0</v>
      </c>
      <c r="AE85" s="206">
        <v>0</v>
      </c>
      <c r="AF85" s="206">
        <v>0</v>
      </c>
      <c r="AG85" s="206">
        <v>98.48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1.97</v>
      </c>
      <c r="AD86" s="206">
        <v>0</v>
      </c>
      <c r="AE86" s="206">
        <v>0</v>
      </c>
      <c r="AF86" s="206">
        <v>0</v>
      </c>
      <c r="AG86" s="206">
        <v>98.48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1.97</v>
      </c>
      <c r="AD87" s="206">
        <v>0</v>
      </c>
      <c r="AE87" s="206">
        <v>0</v>
      </c>
      <c r="AF87" s="206">
        <v>0</v>
      </c>
      <c r="AG87" s="206">
        <v>98.48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1.97</v>
      </c>
      <c r="AD88" s="206">
        <v>0</v>
      </c>
      <c r="AE88" s="206">
        <v>0</v>
      </c>
      <c r="AF88" s="206">
        <v>0</v>
      </c>
      <c r="AG88" s="206">
        <v>98.48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1.97</v>
      </c>
      <c r="AD89" s="206">
        <v>0</v>
      </c>
      <c r="AE89" s="206">
        <v>0</v>
      </c>
      <c r="AF89" s="206">
        <v>0</v>
      </c>
      <c r="AG89" s="206">
        <v>98.48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1.97</v>
      </c>
      <c r="AD90" s="206">
        <v>0</v>
      </c>
      <c r="AE90" s="206">
        <v>0</v>
      </c>
      <c r="AF90" s="206">
        <v>0</v>
      </c>
      <c r="AG90" s="206">
        <v>98.48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0.12</v>
      </c>
      <c r="L91" s="206">
        <v>2.04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1.97</v>
      </c>
      <c r="AD91" s="206">
        <v>0</v>
      </c>
      <c r="AE91" s="206">
        <v>0</v>
      </c>
      <c r="AF91" s="206">
        <v>0</v>
      </c>
      <c r="AG91" s="206">
        <v>98.48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1.97</v>
      </c>
      <c r="AD92" s="206">
        <v>0</v>
      </c>
      <c r="AE92" s="206">
        <v>0</v>
      </c>
      <c r="AF92" s="206">
        <v>0</v>
      </c>
      <c r="AG92" s="206">
        <v>98.48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1.97</v>
      </c>
      <c r="AD93" s="206">
        <v>0</v>
      </c>
      <c r="AE93" s="206">
        <v>0</v>
      </c>
      <c r="AF93" s="206">
        <v>0</v>
      </c>
      <c r="AG93" s="206">
        <v>98.48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1.97</v>
      </c>
      <c r="AD94" s="206">
        <v>0</v>
      </c>
      <c r="AE94" s="206">
        <v>0</v>
      </c>
      <c r="AF94" s="206">
        <v>0</v>
      </c>
      <c r="AG94" s="206">
        <v>98.48</v>
      </c>
      <c r="AH94" s="206">
        <v>0</v>
      </c>
      <c r="AI94" s="206">
        <v>0</v>
      </c>
      <c r="AJ94" s="206">
        <v>0</v>
      </c>
      <c r="AK94" s="206">
        <v>18.690000000000001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1.97</v>
      </c>
      <c r="AD95" s="206">
        <v>0</v>
      </c>
      <c r="AE95" s="206">
        <v>0</v>
      </c>
      <c r="AF95" s="206">
        <v>0</v>
      </c>
      <c r="AG95" s="206">
        <v>98.48</v>
      </c>
      <c r="AH95" s="206">
        <v>0</v>
      </c>
      <c r="AI95" s="206">
        <v>0</v>
      </c>
      <c r="AJ95" s="206">
        <v>0</v>
      </c>
      <c r="AK95" s="206">
        <v>19.22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1.97</v>
      </c>
      <c r="AD96" s="206">
        <v>0</v>
      </c>
      <c r="AE96" s="206">
        <v>0</v>
      </c>
      <c r="AF96" s="206">
        <v>0</v>
      </c>
      <c r="AG96" s="206">
        <v>87.09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1.97</v>
      </c>
      <c r="AD97" s="206">
        <v>0</v>
      </c>
      <c r="AE97" s="206">
        <v>0</v>
      </c>
      <c r="AF97" s="206">
        <v>0</v>
      </c>
      <c r="AG97" s="206">
        <v>98.48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1.97</v>
      </c>
      <c r="AD98" s="206">
        <v>0</v>
      </c>
      <c r="AE98" s="206">
        <v>0</v>
      </c>
      <c r="AF98" s="206">
        <v>0</v>
      </c>
      <c r="AG98" s="206">
        <v>98.48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3.6250000000000011E-3</v>
      </c>
      <c r="L99">
        <f t="shared" si="0"/>
        <v>4.8977499999999986E-2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9.0499999999999977E-4</v>
      </c>
      <c r="R99">
        <f t="shared" si="0"/>
        <v>1.5549999999999995E-3</v>
      </c>
      <c r="S99">
        <f t="shared" si="0"/>
        <v>1.2149999999999999E-3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4.1972499999999996E-2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1.2312274999999988</v>
      </c>
      <c r="AH99">
        <f t="shared" si="0"/>
        <v>1.9695000000000001E-2</v>
      </c>
      <c r="AI99">
        <f t="shared" si="0"/>
        <v>0</v>
      </c>
      <c r="AJ99">
        <f t="shared" si="0"/>
        <v>0</v>
      </c>
      <c r="AK99">
        <f t="shared" si="0"/>
        <v>0.4428125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7.82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7.82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7.82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7.82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7.82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7.82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7.82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7.82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7.82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7.82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7.82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7.82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7.82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7.82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7.82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7.82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7.82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7.82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7.82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7.82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7.82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7.82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7.82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7.82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7.82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7.82</v>
      </c>
      <c r="AH28" s="206">
        <v>0</v>
      </c>
      <c r="AI28" s="206">
        <v>0</v>
      </c>
      <c r="AJ28" s="206">
        <v>0</v>
      </c>
      <c r="AK28" s="206">
        <v>18.82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7.82</v>
      </c>
      <c r="AH29" s="206">
        <v>0</v>
      </c>
      <c r="AI29" s="206">
        <v>0</v>
      </c>
      <c r="AJ29" s="206">
        <v>0</v>
      </c>
      <c r="AK29" s="206">
        <v>13.78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7.82</v>
      </c>
      <c r="AH30" s="206">
        <v>0</v>
      </c>
      <c r="AI30" s="206">
        <v>0</v>
      </c>
      <c r="AJ30" s="206">
        <v>0</v>
      </c>
      <c r="AK30" s="206">
        <v>13.78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7.82</v>
      </c>
      <c r="AH31" s="206">
        <v>0</v>
      </c>
      <c r="AI31" s="206">
        <v>0</v>
      </c>
      <c r="AJ31" s="206">
        <v>0</v>
      </c>
      <c r="AK31" s="206">
        <v>8.01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7.82</v>
      </c>
      <c r="AH32" s="206">
        <v>0</v>
      </c>
      <c r="AI32" s="206">
        <v>0</v>
      </c>
      <c r="AJ32" s="206">
        <v>0</v>
      </c>
      <c r="AK32" s="206">
        <v>8.1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7.82</v>
      </c>
      <c r="AH33" s="206">
        <v>0</v>
      </c>
      <c r="AI33" s="206">
        <v>0</v>
      </c>
      <c r="AJ33" s="206">
        <v>0</v>
      </c>
      <c r="AK33" s="206">
        <v>8.18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7.82</v>
      </c>
      <c r="AH34" s="206">
        <v>0</v>
      </c>
      <c r="AI34" s="206">
        <v>0</v>
      </c>
      <c r="AJ34" s="206">
        <v>0</v>
      </c>
      <c r="AK34" s="206">
        <v>8.4700000000000006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7.82</v>
      </c>
      <c r="AH35" s="206">
        <v>0</v>
      </c>
      <c r="AI35" s="206">
        <v>0</v>
      </c>
      <c r="AJ35" s="206">
        <v>0</v>
      </c>
      <c r="AK35" s="206">
        <v>8.5399999999999991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7.82</v>
      </c>
      <c r="AH36" s="206">
        <v>0</v>
      </c>
      <c r="AI36" s="206">
        <v>0</v>
      </c>
      <c r="AJ36" s="206">
        <v>0</v>
      </c>
      <c r="AK36" s="206">
        <v>8.5399999999999991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7.82</v>
      </c>
      <c r="AH37" s="206">
        <v>0</v>
      </c>
      <c r="AI37" s="206">
        <v>0</v>
      </c>
      <c r="AJ37" s="206">
        <v>0</v>
      </c>
      <c r="AK37" s="206">
        <v>8.5399999999999991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7.61</v>
      </c>
      <c r="AH38" s="206">
        <v>0</v>
      </c>
      <c r="AI38" s="206">
        <v>0</v>
      </c>
      <c r="AJ38" s="206">
        <v>0</v>
      </c>
      <c r="AK38" s="206">
        <v>8.5399999999999991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7.82</v>
      </c>
      <c r="AH39" s="206">
        <v>0</v>
      </c>
      <c r="AI39" s="206">
        <v>0</v>
      </c>
      <c r="AJ39" s="206">
        <v>0</v>
      </c>
      <c r="AK39" s="206">
        <v>8.33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7.82</v>
      </c>
      <c r="AH40" s="206">
        <v>0</v>
      </c>
      <c r="AI40" s="206">
        <v>0</v>
      </c>
      <c r="AJ40" s="206">
        <v>0</v>
      </c>
      <c r="AK40" s="206">
        <v>8.25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7.82</v>
      </c>
      <c r="AH41" s="206">
        <v>0</v>
      </c>
      <c r="AI41" s="206">
        <v>0</v>
      </c>
      <c r="AJ41" s="206">
        <v>0</v>
      </c>
      <c r="AK41" s="206">
        <v>8.25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7.82</v>
      </c>
      <c r="AH42" s="206">
        <v>0</v>
      </c>
      <c r="AI42" s="206">
        <v>0</v>
      </c>
      <c r="AJ42" s="206">
        <v>0</v>
      </c>
      <c r="AK42" s="206">
        <v>8.25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6.89</v>
      </c>
      <c r="AH43" s="206">
        <v>0</v>
      </c>
      <c r="AI43" s="206">
        <v>0</v>
      </c>
      <c r="AJ43" s="206">
        <v>0</v>
      </c>
      <c r="AK43" s="206">
        <v>8.1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6.89</v>
      </c>
      <c r="AH44" s="206">
        <v>0</v>
      </c>
      <c r="AI44" s="206">
        <v>0</v>
      </c>
      <c r="AJ44" s="206">
        <v>0</v>
      </c>
      <c r="AK44" s="206">
        <v>8.1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7.93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7.75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7.03</v>
      </c>
      <c r="AH48" s="206">
        <v>0</v>
      </c>
      <c r="AI48" s="206">
        <v>0</v>
      </c>
      <c r="AJ48" s="206">
        <v>0</v>
      </c>
      <c r="AK48" s="206">
        <v>7.46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7.03</v>
      </c>
      <c r="AH49" s="206">
        <v>0</v>
      </c>
      <c r="AI49" s="206">
        <v>0</v>
      </c>
      <c r="AJ49" s="206">
        <v>0</v>
      </c>
      <c r="AK49" s="206">
        <v>7.15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7.03</v>
      </c>
      <c r="AH50" s="206">
        <v>0</v>
      </c>
      <c r="AI50" s="206">
        <v>0</v>
      </c>
      <c r="AJ50" s="206">
        <v>0</v>
      </c>
      <c r="AK50" s="206">
        <v>7.03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6.05</v>
      </c>
      <c r="AH51" s="206">
        <v>0</v>
      </c>
      <c r="AI51" s="206">
        <v>0</v>
      </c>
      <c r="AJ51" s="206">
        <v>0</v>
      </c>
      <c r="AK51" s="206">
        <v>13.82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6.46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6.17</v>
      </c>
      <c r="AH53" s="206">
        <v>0</v>
      </c>
      <c r="AI53" s="206">
        <v>0</v>
      </c>
      <c r="AJ53" s="206">
        <v>0</v>
      </c>
      <c r="AK53" s="206">
        <v>11.82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6.17</v>
      </c>
      <c r="AH54" s="206">
        <v>0</v>
      </c>
      <c r="AI54" s="206">
        <v>0</v>
      </c>
      <c r="AJ54" s="206">
        <v>0</v>
      </c>
      <c r="AK54" s="206">
        <v>11.82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6.63</v>
      </c>
      <c r="AH55" s="206">
        <v>0</v>
      </c>
      <c r="AI55" s="206">
        <v>0</v>
      </c>
      <c r="AJ55" s="206">
        <v>0</v>
      </c>
      <c r="AK55" s="206">
        <v>9.82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6.63</v>
      </c>
      <c r="AH56" s="206">
        <v>0</v>
      </c>
      <c r="AI56" s="206">
        <v>0</v>
      </c>
      <c r="AJ56" s="206">
        <v>0</v>
      </c>
      <c r="AK56" s="206">
        <v>8.82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8.3699999999999992</v>
      </c>
      <c r="AH57" s="206">
        <v>0</v>
      </c>
      <c r="AI57" s="206">
        <v>0</v>
      </c>
      <c r="AJ57" s="206">
        <v>0</v>
      </c>
      <c r="AK57" s="206">
        <v>8.82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8.3699999999999992</v>
      </c>
      <c r="AH58" s="206">
        <v>0</v>
      </c>
      <c r="AI58" s="206">
        <v>0</v>
      </c>
      <c r="AJ58" s="206">
        <v>0</v>
      </c>
      <c r="AK58" s="206">
        <v>7.82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8.3699999999999992</v>
      </c>
      <c r="AH59" s="206">
        <v>0</v>
      </c>
      <c r="AI59" s="206">
        <v>0</v>
      </c>
      <c r="AJ59" s="206">
        <v>0</v>
      </c>
      <c r="AK59" s="206">
        <v>7.82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6.01</v>
      </c>
      <c r="AH60" s="206">
        <v>0</v>
      </c>
      <c r="AI60" s="206">
        <v>0</v>
      </c>
      <c r="AJ60" s="206">
        <v>0</v>
      </c>
      <c r="AK60" s="206">
        <v>9.82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8.3699999999999992</v>
      </c>
      <c r="AH61" s="206">
        <v>0</v>
      </c>
      <c r="AI61" s="206">
        <v>0</v>
      </c>
      <c r="AJ61" s="206">
        <v>0</v>
      </c>
      <c r="AK61" s="206">
        <v>10.82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8.3699999999999992</v>
      </c>
      <c r="AH62" s="206">
        <v>0</v>
      </c>
      <c r="AI62" s="206">
        <v>0</v>
      </c>
      <c r="AJ62" s="206">
        <v>0</v>
      </c>
      <c r="AK62" s="206">
        <v>10.82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8.3699999999999992</v>
      </c>
      <c r="AH63" s="206">
        <v>0</v>
      </c>
      <c r="AI63" s="206">
        <v>0</v>
      </c>
      <c r="AJ63" s="206">
        <v>0</v>
      </c>
      <c r="AK63" s="206">
        <v>7.82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8.3699999999999992</v>
      </c>
      <c r="AH64" s="206">
        <v>0</v>
      </c>
      <c r="AI64" s="206">
        <v>0</v>
      </c>
      <c r="AJ64" s="206">
        <v>0</v>
      </c>
      <c r="AK64" s="206">
        <v>9.82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8.3699999999999992</v>
      </c>
      <c r="AH65" s="206">
        <v>0</v>
      </c>
      <c r="AI65" s="206">
        <v>0</v>
      </c>
      <c r="AJ65" s="206">
        <v>0</v>
      </c>
      <c r="AK65" s="206">
        <v>9.82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8.3699999999999992</v>
      </c>
      <c r="AH66" s="206">
        <v>0</v>
      </c>
      <c r="AI66" s="206">
        <v>0</v>
      </c>
      <c r="AJ66" s="206">
        <v>0</v>
      </c>
      <c r="AK66" s="206">
        <v>10.82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8.3699999999999992</v>
      </c>
      <c r="AH67" s="206">
        <v>2.42</v>
      </c>
      <c r="AI67" s="206">
        <v>0</v>
      </c>
      <c r="AJ67" s="206">
        <v>0</v>
      </c>
      <c r="AK67" s="206">
        <v>9.4499999999999993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5.95</v>
      </c>
      <c r="AH68" s="206">
        <v>2.42</v>
      </c>
      <c r="AI68" s="206">
        <v>0</v>
      </c>
      <c r="AJ68" s="206">
        <v>0</v>
      </c>
      <c r="AK68" s="206">
        <v>10.73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8.3699999999999992</v>
      </c>
      <c r="AH69" s="206">
        <v>3.64</v>
      </c>
      <c r="AI69" s="206">
        <v>0</v>
      </c>
      <c r="AJ69" s="206">
        <v>0</v>
      </c>
      <c r="AK69" s="206">
        <v>11.33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6.01</v>
      </c>
      <c r="AH70" s="206">
        <v>3.64</v>
      </c>
      <c r="AI70" s="206">
        <v>0</v>
      </c>
      <c r="AJ70" s="206">
        <v>0</v>
      </c>
      <c r="AK70" s="206">
        <v>7.03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6.01</v>
      </c>
      <c r="AH71" s="206">
        <v>3.64</v>
      </c>
      <c r="AI71" s="206">
        <v>0</v>
      </c>
      <c r="AJ71" s="206">
        <v>0</v>
      </c>
      <c r="AK71" s="206">
        <v>7.15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5.28</v>
      </c>
      <c r="AH72" s="206">
        <v>0</v>
      </c>
      <c r="AI72" s="206">
        <v>0</v>
      </c>
      <c r="AJ72" s="206">
        <v>0</v>
      </c>
      <c r="AK72" s="206">
        <v>7.26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7.25</v>
      </c>
      <c r="AH73" s="206">
        <v>0</v>
      </c>
      <c r="AI73" s="206">
        <v>0</v>
      </c>
      <c r="AJ73" s="206">
        <v>0</v>
      </c>
      <c r="AK73" s="206">
        <v>7.36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7.25</v>
      </c>
      <c r="AH74" s="206">
        <v>0</v>
      </c>
      <c r="AI74" s="206">
        <v>0</v>
      </c>
      <c r="AJ74" s="206">
        <v>0</v>
      </c>
      <c r="AK74" s="206">
        <v>7.56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7.25</v>
      </c>
      <c r="AH75" s="206">
        <v>0</v>
      </c>
      <c r="AI75" s="206">
        <v>0</v>
      </c>
      <c r="AJ75" s="206">
        <v>0</v>
      </c>
      <c r="AK75" s="206">
        <v>7.75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7.25</v>
      </c>
      <c r="AH76" s="206">
        <v>0</v>
      </c>
      <c r="AI76" s="206">
        <v>0</v>
      </c>
      <c r="AJ76" s="206">
        <v>0</v>
      </c>
      <c r="AK76" s="206">
        <v>8.01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</v>
      </c>
      <c r="AH77" s="206">
        <v>0</v>
      </c>
      <c r="AI77" s="206">
        <v>0</v>
      </c>
      <c r="AJ77" s="206">
        <v>0</v>
      </c>
      <c r="AK77" s="206">
        <v>8.1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16.100000000000001</v>
      </c>
      <c r="AH78" s="206">
        <v>0</v>
      </c>
      <c r="AI78" s="206">
        <v>0</v>
      </c>
      <c r="AJ78" s="206">
        <v>0</v>
      </c>
      <c r="AK78" s="206">
        <v>8.1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16.100000000000001</v>
      </c>
      <c r="AH79" s="206">
        <v>0</v>
      </c>
      <c r="AI79" s="206">
        <v>0</v>
      </c>
      <c r="AJ79" s="206">
        <v>0</v>
      </c>
      <c r="AK79" s="206">
        <v>8.01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16.14</v>
      </c>
      <c r="AH80" s="206">
        <v>0</v>
      </c>
      <c r="AI80" s="206">
        <v>0</v>
      </c>
      <c r="AJ80" s="206">
        <v>0</v>
      </c>
      <c r="AK80" s="206">
        <v>7.75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19.7</v>
      </c>
      <c r="AH81" s="206">
        <v>0</v>
      </c>
      <c r="AI81" s="206">
        <v>0</v>
      </c>
      <c r="AJ81" s="206">
        <v>0</v>
      </c>
      <c r="AK81" s="206">
        <v>7.75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19.7</v>
      </c>
      <c r="AH82" s="206">
        <v>0</v>
      </c>
      <c r="AI82" s="206">
        <v>0</v>
      </c>
      <c r="AJ82" s="206">
        <v>0</v>
      </c>
      <c r="AK82" s="206">
        <v>7.75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19.7</v>
      </c>
      <c r="AH83" s="206">
        <v>0</v>
      </c>
      <c r="AI83" s="206">
        <v>0</v>
      </c>
      <c r="AJ83" s="206">
        <v>0</v>
      </c>
      <c r="AK83" s="206">
        <v>12.18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19.7</v>
      </c>
      <c r="AH84" s="206">
        <v>0</v>
      </c>
      <c r="AI84" s="206">
        <v>0</v>
      </c>
      <c r="AJ84" s="206">
        <v>0</v>
      </c>
      <c r="AK84" s="206">
        <v>12.18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19.7</v>
      </c>
      <c r="AH85" s="206">
        <v>0</v>
      </c>
      <c r="AI85" s="206">
        <v>0</v>
      </c>
      <c r="AJ85" s="206">
        <v>0</v>
      </c>
      <c r="AK85" s="206">
        <v>11.85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19.7</v>
      </c>
      <c r="AH86" s="206">
        <v>0</v>
      </c>
      <c r="AI86" s="206">
        <v>0</v>
      </c>
      <c r="AJ86" s="206">
        <v>0</v>
      </c>
      <c r="AK86" s="206">
        <v>11.51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19.7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19.7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19.7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19.7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19.7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19.7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19.7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19.7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19.7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17.420000000000002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19.7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19.7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0.2361400000000001</v>
      </c>
      <c r="AH99">
        <f t="shared" si="0"/>
        <v>3.9400000000000008E-3</v>
      </c>
      <c r="AI99">
        <f t="shared" si="0"/>
        <v>0</v>
      </c>
      <c r="AJ99">
        <f t="shared" si="0"/>
        <v>0</v>
      </c>
      <c r="AK99">
        <f t="shared" si="0"/>
        <v>0.18943250000000006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145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145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145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145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145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145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145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145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145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145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145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145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145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145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145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145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145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145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145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145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145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145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145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145</v>
      </c>
      <c r="H27" s="206">
        <v>0</v>
      </c>
      <c r="I27" s="206">
        <v>0</v>
      </c>
      <c r="J27" s="206">
        <v>0</v>
      </c>
      <c r="K27" s="206">
        <v>287.42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145</v>
      </c>
      <c r="H28" s="206">
        <v>0</v>
      </c>
      <c r="I28" s="206">
        <v>0</v>
      </c>
      <c r="J28" s="206">
        <v>0</v>
      </c>
      <c r="K28" s="206">
        <v>300.42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145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145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145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145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145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145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145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145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145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145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145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145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145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145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145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145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145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145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145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145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145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145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145</v>
      </c>
      <c r="H51" s="206">
        <v>0</v>
      </c>
      <c r="I51" s="206">
        <v>0</v>
      </c>
      <c r="J51" s="206">
        <v>0</v>
      </c>
      <c r="K51" s="206">
        <v>300.44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145</v>
      </c>
      <c r="H52" s="206">
        <v>0</v>
      </c>
      <c r="I52" s="206">
        <v>0</v>
      </c>
      <c r="J52" s="206">
        <v>0</v>
      </c>
      <c r="K52" s="206">
        <v>292.44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145</v>
      </c>
      <c r="H53" s="206">
        <v>0</v>
      </c>
      <c r="I53" s="206">
        <v>0</v>
      </c>
      <c r="J53" s="206">
        <v>0</v>
      </c>
      <c r="K53" s="206">
        <v>298.44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36.46</v>
      </c>
      <c r="D54" s="26">
        <v>0</v>
      </c>
      <c r="E54" s="26">
        <v>0</v>
      </c>
      <c r="F54" s="26">
        <v>0</v>
      </c>
      <c r="G54" s="206">
        <v>145</v>
      </c>
      <c r="H54" s="206">
        <v>0</v>
      </c>
      <c r="I54" s="206">
        <v>0</v>
      </c>
      <c r="J54" s="206">
        <v>0</v>
      </c>
      <c r="K54" s="206">
        <v>298.44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35.14</v>
      </c>
      <c r="D55" s="26">
        <v>0</v>
      </c>
      <c r="E55" s="26">
        <v>0</v>
      </c>
      <c r="F55" s="26">
        <v>0</v>
      </c>
      <c r="G55" s="206">
        <v>145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145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145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145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145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145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145</v>
      </c>
      <c r="H61" s="206">
        <v>0</v>
      </c>
      <c r="I61" s="206">
        <v>0</v>
      </c>
      <c r="J61" s="206">
        <v>0</v>
      </c>
      <c r="K61" s="206">
        <v>297.44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145</v>
      </c>
      <c r="H62" s="206">
        <v>0</v>
      </c>
      <c r="I62" s="206">
        <v>0</v>
      </c>
      <c r="J62" s="206">
        <v>0</v>
      </c>
      <c r="K62" s="206">
        <v>297.44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145</v>
      </c>
      <c r="H63" s="206">
        <v>0</v>
      </c>
      <c r="I63" s="206">
        <v>0</v>
      </c>
      <c r="J63" s="206">
        <v>0</v>
      </c>
      <c r="K63" s="206">
        <v>294.44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145</v>
      </c>
      <c r="H64" s="206">
        <v>0</v>
      </c>
      <c r="I64" s="206">
        <v>0</v>
      </c>
      <c r="J64" s="206">
        <v>0</v>
      </c>
      <c r="K64" s="206">
        <v>296.44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6">
        <v>145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6">
        <v>145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145</v>
      </c>
      <c r="H67" s="206">
        <v>40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145</v>
      </c>
      <c r="H68" s="206">
        <v>40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145</v>
      </c>
      <c r="H69" s="206">
        <v>60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145</v>
      </c>
      <c r="H70" s="206">
        <v>60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145</v>
      </c>
      <c r="H71" s="206">
        <v>60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145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145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145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145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145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160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325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325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325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325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325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325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325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325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325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325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325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325</v>
      </c>
      <c r="H89" s="206">
        <v>0</v>
      </c>
      <c r="I89" s="206">
        <v>0</v>
      </c>
      <c r="J89" s="206">
        <v>0</v>
      </c>
      <c r="K89" s="206">
        <v>292.44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325</v>
      </c>
      <c r="H90" s="206">
        <v>0</v>
      </c>
      <c r="I90" s="206">
        <v>0</v>
      </c>
      <c r="J90" s="206">
        <v>0</v>
      </c>
      <c r="K90" s="206">
        <v>292.44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325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325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325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325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325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325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325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325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0.88090000000000013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4.42875</v>
      </c>
      <c r="H99" s="156">
        <f t="shared" si="0"/>
        <v>6.5000000000000002E-2</v>
      </c>
      <c r="I99" s="156">
        <f t="shared" si="0"/>
        <v>0</v>
      </c>
      <c r="J99" s="156">
        <f t="shared" si="0"/>
        <v>0</v>
      </c>
      <c r="K99" s="156">
        <f t="shared" si="0"/>
        <v>7.1070599999999988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19.87</v>
      </c>
      <c r="D3" s="206">
        <v>0</v>
      </c>
      <c r="E3" s="206">
        <v>0</v>
      </c>
      <c r="F3" s="206">
        <v>23.11</v>
      </c>
      <c r="G3" s="206">
        <v>9.67</v>
      </c>
      <c r="H3" s="206">
        <v>0</v>
      </c>
      <c r="I3" s="206">
        <v>42.67</v>
      </c>
      <c r="J3" s="206">
        <v>0.73</v>
      </c>
      <c r="K3" s="206">
        <v>252.71</v>
      </c>
      <c r="L3" s="206">
        <v>8.4700000000000006</v>
      </c>
      <c r="M3" s="206">
        <v>2.68</v>
      </c>
      <c r="N3" s="206">
        <v>2.1800000000000002</v>
      </c>
      <c r="O3" s="206">
        <v>3.08</v>
      </c>
      <c r="P3" s="206">
        <v>0.99</v>
      </c>
      <c r="Q3" s="206">
        <v>6.27</v>
      </c>
      <c r="R3" s="206">
        <v>8.56</v>
      </c>
      <c r="S3" s="206">
        <v>9.67</v>
      </c>
      <c r="T3" s="206">
        <v>0.56000000000000005</v>
      </c>
      <c r="U3" s="206">
        <v>2.21</v>
      </c>
      <c r="V3" s="206">
        <v>7.1</v>
      </c>
      <c r="W3" s="206">
        <v>8.52</v>
      </c>
      <c r="X3" s="206">
        <v>0</v>
      </c>
      <c r="Y3" s="206">
        <v>0</v>
      </c>
      <c r="Z3" s="206">
        <v>5.0199999999999996</v>
      </c>
      <c r="AA3" s="206">
        <v>25.26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19.87</v>
      </c>
      <c r="D4" s="206">
        <v>0</v>
      </c>
      <c r="E4" s="206">
        <v>0</v>
      </c>
      <c r="F4" s="206">
        <v>23.11</v>
      </c>
      <c r="G4" s="206">
        <v>9.67</v>
      </c>
      <c r="H4" s="206">
        <v>0</v>
      </c>
      <c r="I4" s="206">
        <v>42.67</v>
      </c>
      <c r="J4" s="206">
        <v>0.73</v>
      </c>
      <c r="K4" s="206">
        <v>252.71</v>
      </c>
      <c r="L4" s="206">
        <v>8.4700000000000006</v>
      </c>
      <c r="M4" s="206">
        <v>2.68</v>
      </c>
      <c r="N4" s="206">
        <v>2.1800000000000002</v>
      </c>
      <c r="O4" s="206">
        <v>3.08</v>
      </c>
      <c r="P4" s="206">
        <v>0.99</v>
      </c>
      <c r="Q4" s="206">
        <v>6.27</v>
      </c>
      <c r="R4" s="206">
        <v>14.14</v>
      </c>
      <c r="S4" s="206">
        <v>9.67</v>
      </c>
      <c r="T4" s="206">
        <v>0.56000000000000005</v>
      </c>
      <c r="U4" s="206">
        <v>2.21</v>
      </c>
      <c r="V4" s="206">
        <v>7.97</v>
      </c>
      <c r="W4" s="206">
        <v>13.13</v>
      </c>
      <c r="X4" s="206">
        <v>4.9000000000000004</v>
      </c>
      <c r="Y4" s="206">
        <v>0</v>
      </c>
      <c r="Z4" s="206">
        <v>5.0199999999999996</v>
      </c>
      <c r="AA4" s="206">
        <v>25.26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19.87</v>
      </c>
      <c r="D5" s="206">
        <v>0</v>
      </c>
      <c r="E5" s="206">
        <v>0</v>
      </c>
      <c r="F5" s="206">
        <v>23.11</v>
      </c>
      <c r="G5" s="206">
        <v>9.67</v>
      </c>
      <c r="H5" s="206">
        <v>0</v>
      </c>
      <c r="I5" s="206">
        <v>42.67</v>
      </c>
      <c r="J5" s="206">
        <v>0.73</v>
      </c>
      <c r="K5" s="206">
        <v>252.71</v>
      </c>
      <c r="L5" s="206">
        <v>8.4700000000000006</v>
      </c>
      <c r="M5" s="206">
        <v>2.68</v>
      </c>
      <c r="N5" s="206">
        <v>2.1800000000000002</v>
      </c>
      <c r="O5" s="206">
        <v>3.08</v>
      </c>
      <c r="P5" s="206">
        <v>0.99</v>
      </c>
      <c r="Q5" s="206">
        <v>6.18</v>
      </c>
      <c r="R5" s="206">
        <v>18.329999999999998</v>
      </c>
      <c r="S5" s="206">
        <v>7.96</v>
      </c>
      <c r="T5" s="206">
        <v>0.56000000000000005</v>
      </c>
      <c r="U5" s="206">
        <v>2.21</v>
      </c>
      <c r="V5" s="206">
        <v>7.97</v>
      </c>
      <c r="W5" s="206">
        <v>13.13</v>
      </c>
      <c r="X5" s="206">
        <v>28.83</v>
      </c>
      <c r="Y5" s="206">
        <v>0</v>
      </c>
      <c r="Z5" s="206">
        <v>7.19</v>
      </c>
      <c r="AA5" s="206">
        <v>25.26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19.87</v>
      </c>
      <c r="D6" s="206">
        <v>0</v>
      </c>
      <c r="E6" s="206">
        <v>0</v>
      </c>
      <c r="F6" s="206">
        <v>23.11</v>
      </c>
      <c r="G6" s="206">
        <v>9.67</v>
      </c>
      <c r="H6" s="206">
        <v>0</v>
      </c>
      <c r="I6" s="206">
        <v>42.67</v>
      </c>
      <c r="J6" s="206">
        <v>0.73</v>
      </c>
      <c r="K6" s="206">
        <v>241.2</v>
      </c>
      <c r="L6" s="206">
        <v>8.4700000000000006</v>
      </c>
      <c r="M6" s="206">
        <v>2.68</v>
      </c>
      <c r="N6" s="206">
        <v>2.1800000000000002</v>
      </c>
      <c r="O6" s="206">
        <v>3.08</v>
      </c>
      <c r="P6" s="206">
        <v>0.99</v>
      </c>
      <c r="Q6" s="206">
        <v>4.79</v>
      </c>
      <c r="R6" s="206">
        <v>17.97</v>
      </c>
      <c r="S6" s="206">
        <v>6.36</v>
      </c>
      <c r="T6" s="206">
        <v>0.56000000000000005</v>
      </c>
      <c r="U6" s="206">
        <v>2.21</v>
      </c>
      <c r="V6" s="206">
        <v>7.97</v>
      </c>
      <c r="W6" s="206">
        <v>13.13</v>
      </c>
      <c r="X6" s="206">
        <v>28.83</v>
      </c>
      <c r="Y6" s="206">
        <v>0</v>
      </c>
      <c r="Z6" s="206">
        <v>7.19</v>
      </c>
      <c r="AA6" s="206">
        <v>25.26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19.87</v>
      </c>
      <c r="D7" s="206">
        <v>0</v>
      </c>
      <c r="E7" s="206">
        <v>0</v>
      </c>
      <c r="F7" s="206">
        <v>23.11</v>
      </c>
      <c r="G7" s="206">
        <v>9.67</v>
      </c>
      <c r="H7" s="206">
        <v>0</v>
      </c>
      <c r="I7" s="206">
        <v>42.67</v>
      </c>
      <c r="J7" s="206">
        <v>0.73</v>
      </c>
      <c r="K7" s="206">
        <v>241.2</v>
      </c>
      <c r="L7" s="206">
        <v>8.4700000000000006</v>
      </c>
      <c r="M7" s="206">
        <v>2.68</v>
      </c>
      <c r="N7" s="206">
        <v>2.1800000000000002</v>
      </c>
      <c r="O7" s="206">
        <v>3.08</v>
      </c>
      <c r="P7" s="206">
        <v>0.99</v>
      </c>
      <c r="Q7" s="206">
        <v>4.76</v>
      </c>
      <c r="R7" s="206">
        <v>17.37</v>
      </c>
      <c r="S7" s="206">
        <v>6.32</v>
      </c>
      <c r="T7" s="206">
        <v>0.56000000000000005</v>
      </c>
      <c r="U7" s="206">
        <v>2.21</v>
      </c>
      <c r="V7" s="206">
        <v>7.97</v>
      </c>
      <c r="W7" s="206">
        <v>13.13</v>
      </c>
      <c r="X7" s="206">
        <v>28.83</v>
      </c>
      <c r="Y7" s="206">
        <v>0</v>
      </c>
      <c r="Z7" s="206">
        <v>60.45</v>
      </c>
      <c r="AA7" s="206">
        <v>25.26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19.87</v>
      </c>
      <c r="D8" s="206">
        <v>0</v>
      </c>
      <c r="E8" s="206">
        <v>0</v>
      </c>
      <c r="F8" s="206">
        <v>23.11</v>
      </c>
      <c r="G8" s="206">
        <v>9.67</v>
      </c>
      <c r="H8" s="206">
        <v>0</v>
      </c>
      <c r="I8" s="206">
        <v>42.67</v>
      </c>
      <c r="J8" s="206">
        <v>0.73</v>
      </c>
      <c r="K8" s="206">
        <v>241.2</v>
      </c>
      <c r="L8" s="206">
        <v>8.4700000000000006</v>
      </c>
      <c r="M8" s="206">
        <v>2.68</v>
      </c>
      <c r="N8" s="206">
        <v>2.1800000000000002</v>
      </c>
      <c r="O8" s="206">
        <v>3.08</v>
      </c>
      <c r="P8" s="206">
        <v>0.99</v>
      </c>
      <c r="Q8" s="206">
        <v>4.76</v>
      </c>
      <c r="R8" s="206">
        <v>17.37</v>
      </c>
      <c r="S8" s="206">
        <v>6.32</v>
      </c>
      <c r="T8" s="206">
        <v>0.56000000000000005</v>
      </c>
      <c r="U8" s="206">
        <v>2.21</v>
      </c>
      <c r="V8" s="206">
        <v>7.97</v>
      </c>
      <c r="W8" s="206">
        <v>13.13</v>
      </c>
      <c r="X8" s="206">
        <v>28.83</v>
      </c>
      <c r="Y8" s="206">
        <v>0</v>
      </c>
      <c r="Z8" s="206">
        <v>60.45</v>
      </c>
      <c r="AA8" s="206">
        <v>25.26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19.87</v>
      </c>
      <c r="D9" s="206">
        <v>0</v>
      </c>
      <c r="E9" s="206">
        <v>0</v>
      </c>
      <c r="F9" s="206">
        <v>23.11</v>
      </c>
      <c r="G9" s="206">
        <v>9.67</v>
      </c>
      <c r="H9" s="206">
        <v>0</v>
      </c>
      <c r="I9" s="206">
        <v>42.67</v>
      </c>
      <c r="J9" s="206">
        <v>0.73</v>
      </c>
      <c r="K9" s="206">
        <v>241.2</v>
      </c>
      <c r="L9" s="206">
        <v>8.4700000000000006</v>
      </c>
      <c r="M9" s="206">
        <v>2.68</v>
      </c>
      <c r="N9" s="206">
        <v>2.1800000000000002</v>
      </c>
      <c r="O9" s="206">
        <v>3.08</v>
      </c>
      <c r="P9" s="206">
        <v>0.99</v>
      </c>
      <c r="Q9" s="206">
        <v>4.76</v>
      </c>
      <c r="R9" s="206">
        <v>12.54</v>
      </c>
      <c r="S9" s="206">
        <v>6.32</v>
      </c>
      <c r="T9" s="206">
        <v>0.56000000000000005</v>
      </c>
      <c r="U9" s="206">
        <v>2.21</v>
      </c>
      <c r="V9" s="206">
        <v>7.97</v>
      </c>
      <c r="W9" s="206">
        <v>13.66</v>
      </c>
      <c r="X9" s="206">
        <v>28.83</v>
      </c>
      <c r="Y9" s="206">
        <v>0</v>
      </c>
      <c r="Z9" s="206">
        <v>60.45</v>
      </c>
      <c r="AA9" s="206">
        <v>25.26</v>
      </c>
      <c r="AB9" s="206">
        <v>0</v>
      </c>
      <c r="AC9" s="206">
        <v>20.6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19.87</v>
      </c>
      <c r="D10" s="206">
        <v>0</v>
      </c>
      <c r="E10" s="206">
        <v>0</v>
      </c>
      <c r="F10" s="206">
        <v>23.11</v>
      </c>
      <c r="G10" s="206">
        <v>9.67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8.4700000000000006</v>
      </c>
      <c r="M10" s="206">
        <v>2.68</v>
      </c>
      <c r="N10" s="206">
        <v>2.1800000000000002</v>
      </c>
      <c r="O10" s="206">
        <v>3.08</v>
      </c>
      <c r="P10" s="206">
        <v>0.99</v>
      </c>
      <c r="Q10" s="206">
        <v>4.76</v>
      </c>
      <c r="R10" s="206">
        <v>12.54</v>
      </c>
      <c r="S10" s="206">
        <v>6.32</v>
      </c>
      <c r="T10" s="206">
        <v>0.56000000000000005</v>
      </c>
      <c r="U10" s="206">
        <v>2.21</v>
      </c>
      <c r="V10" s="206">
        <v>7.97</v>
      </c>
      <c r="W10" s="206">
        <v>13.66</v>
      </c>
      <c r="X10" s="206">
        <v>28.83</v>
      </c>
      <c r="Y10" s="206">
        <v>0</v>
      </c>
      <c r="Z10" s="206">
        <v>60.45</v>
      </c>
      <c r="AA10" s="206">
        <v>25.26</v>
      </c>
      <c r="AB10" s="206">
        <v>0</v>
      </c>
      <c r="AC10" s="206">
        <v>20.6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23.11</v>
      </c>
      <c r="G11" s="206">
        <v>9.67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8.4700000000000006</v>
      </c>
      <c r="M11" s="206">
        <v>2.68</v>
      </c>
      <c r="N11" s="206">
        <v>2.1800000000000002</v>
      </c>
      <c r="O11" s="206">
        <v>3.08</v>
      </c>
      <c r="P11" s="206">
        <v>0.99</v>
      </c>
      <c r="Q11" s="206">
        <v>4.76</v>
      </c>
      <c r="R11" s="206">
        <v>10.130000000000001</v>
      </c>
      <c r="S11" s="206">
        <v>6.32</v>
      </c>
      <c r="T11" s="206">
        <v>0.56000000000000005</v>
      </c>
      <c r="U11" s="206">
        <v>2.21</v>
      </c>
      <c r="V11" s="206">
        <v>7.97</v>
      </c>
      <c r="W11" s="206">
        <v>14.22</v>
      </c>
      <c r="X11" s="206">
        <v>28.83</v>
      </c>
      <c r="Y11" s="206">
        <v>0</v>
      </c>
      <c r="Z11" s="206">
        <v>62.9</v>
      </c>
      <c r="AA11" s="206">
        <v>25.26</v>
      </c>
      <c r="AB11" s="206">
        <v>0</v>
      </c>
      <c r="AC11" s="206">
        <v>20.6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23.11</v>
      </c>
      <c r="G12" s="206">
        <v>9.67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8.4700000000000006</v>
      </c>
      <c r="M12" s="206">
        <v>2.68</v>
      </c>
      <c r="N12" s="206">
        <v>2.1800000000000002</v>
      </c>
      <c r="O12" s="206">
        <v>3.08</v>
      </c>
      <c r="P12" s="206">
        <v>0.99</v>
      </c>
      <c r="Q12" s="206">
        <v>4.76</v>
      </c>
      <c r="R12" s="206">
        <v>10.130000000000001</v>
      </c>
      <c r="S12" s="206">
        <v>6.32</v>
      </c>
      <c r="T12" s="206">
        <v>0.56000000000000005</v>
      </c>
      <c r="U12" s="206">
        <v>2.21</v>
      </c>
      <c r="V12" s="206">
        <v>7.97</v>
      </c>
      <c r="W12" s="206">
        <v>14.22</v>
      </c>
      <c r="X12" s="206">
        <v>28.83</v>
      </c>
      <c r="Y12" s="206">
        <v>0</v>
      </c>
      <c r="Z12" s="206">
        <v>62.9</v>
      </c>
      <c r="AA12" s="206">
        <v>25.26</v>
      </c>
      <c r="AB12" s="206">
        <v>0</v>
      </c>
      <c r="AC12" s="206">
        <v>20.6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23.11</v>
      </c>
      <c r="G13" s="206">
        <v>9.67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8.4700000000000006</v>
      </c>
      <c r="M13" s="206">
        <v>2.68</v>
      </c>
      <c r="N13" s="206">
        <v>2.1800000000000002</v>
      </c>
      <c r="O13" s="206">
        <v>3.08</v>
      </c>
      <c r="P13" s="206">
        <v>0.99</v>
      </c>
      <c r="Q13" s="206">
        <v>4.6500000000000004</v>
      </c>
      <c r="R13" s="206">
        <v>10.130000000000001</v>
      </c>
      <c r="S13" s="206">
        <v>6.01</v>
      </c>
      <c r="T13" s="206">
        <v>0.56000000000000005</v>
      </c>
      <c r="U13" s="206">
        <v>2.21</v>
      </c>
      <c r="V13" s="206">
        <v>7.97</v>
      </c>
      <c r="W13" s="206">
        <v>14.22</v>
      </c>
      <c r="X13" s="206">
        <v>28.83</v>
      </c>
      <c r="Y13" s="206">
        <v>0</v>
      </c>
      <c r="Z13" s="206">
        <v>62.9</v>
      </c>
      <c r="AA13" s="206">
        <v>25.26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23.11</v>
      </c>
      <c r="G14" s="206">
        <v>9.67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8.4700000000000006</v>
      </c>
      <c r="M14" s="206">
        <v>2.68</v>
      </c>
      <c r="N14" s="206">
        <v>2.1800000000000002</v>
      </c>
      <c r="O14" s="206">
        <v>3.08</v>
      </c>
      <c r="P14" s="206">
        <v>0.99</v>
      </c>
      <c r="Q14" s="206">
        <v>4.6500000000000004</v>
      </c>
      <c r="R14" s="206">
        <v>10.130000000000001</v>
      </c>
      <c r="S14" s="206">
        <v>6.01</v>
      </c>
      <c r="T14" s="206">
        <v>0.56000000000000005</v>
      </c>
      <c r="U14" s="206">
        <v>2.21</v>
      </c>
      <c r="V14" s="206">
        <v>7.97</v>
      </c>
      <c r="W14" s="206">
        <v>14.22</v>
      </c>
      <c r="X14" s="206">
        <v>28.83</v>
      </c>
      <c r="Y14" s="206">
        <v>0</v>
      </c>
      <c r="Z14" s="206">
        <v>62.9</v>
      </c>
      <c r="AA14" s="206">
        <v>25.26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23.11</v>
      </c>
      <c r="G15" s="206">
        <v>9.67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8.5</v>
      </c>
      <c r="M15" s="206">
        <v>2.68</v>
      </c>
      <c r="N15" s="206">
        <v>2.1800000000000002</v>
      </c>
      <c r="O15" s="206">
        <v>3.08</v>
      </c>
      <c r="P15" s="206">
        <v>0.99</v>
      </c>
      <c r="Q15" s="206">
        <v>4.6500000000000004</v>
      </c>
      <c r="R15" s="206">
        <v>10.130000000000001</v>
      </c>
      <c r="S15" s="206">
        <v>6.01</v>
      </c>
      <c r="T15" s="206">
        <v>0.56000000000000005</v>
      </c>
      <c r="U15" s="206">
        <v>2.21</v>
      </c>
      <c r="V15" s="206">
        <v>7.97</v>
      </c>
      <c r="W15" s="206">
        <v>14.94</v>
      </c>
      <c r="X15" s="206">
        <v>29.44</v>
      </c>
      <c r="Y15" s="206">
        <v>0</v>
      </c>
      <c r="Z15" s="206">
        <v>64.37</v>
      </c>
      <c r="AA15" s="206">
        <v>25.6</v>
      </c>
      <c r="AB15" s="206">
        <v>0</v>
      </c>
      <c r="AC15" s="206">
        <v>20.6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23.11</v>
      </c>
      <c r="G16" s="206">
        <v>9.67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8.5</v>
      </c>
      <c r="M16" s="206">
        <v>2.68</v>
      </c>
      <c r="N16" s="206">
        <v>2.1800000000000002</v>
      </c>
      <c r="O16" s="206">
        <v>3.08</v>
      </c>
      <c r="P16" s="206">
        <v>0.99</v>
      </c>
      <c r="Q16" s="206">
        <v>4.6500000000000004</v>
      </c>
      <c r="R16" s="206">
        <v>10.130000000000001</v>
      </c>
      <c r="S16" s="206">
        <v>6.01</v>
      </c>
      <c r="T16" s="206">
        <v>0.56000000000000005</v>
      </c>
      <c r="U16" s="206">
        <v>2.21</v>
      </c>
      <c r="V16" s="206">
        <v>7.97</v>
      </c>
      <c r="W16" s="206">
        <v>14.94</v>
      </c>
      <c r="X16" s="206">
        <v>29.44</v>
      </c>
      <c r="Y16" s="206">
        <v>0</v>
      </c>
      <c r="Z16" s="206">
        <v>64.37</v>
      </c>
      <c r="AA16" s="206">
        <v>25.6</v>
      </c>
      <c r="AB16" s="206">
        <v>0</v>
      </c>
      <c r="AC16" s="206">
        <v>20.6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23.11</v>
      </c>
      <c r="G17" s="206">
        <v>9.67</v>
      </c>
      <c r="H17" s="206">
        <v>0</v>
      </c>
      <c r="I17" s="206">
        <v>42.67</v>
      </c>
      <c r="J17" s="206">
        <v>0.73</v>
      </c>
      <c r="K17" s="206">
        <v>244.77</v>
      </c>
      <c r="L17" s="206">
        <v>8.5</v>
      </c>
      <c r="M17" s="206">
        <v>2.68</v>
      </c>
      <c r="N17" s="206">
        <v>2.1800000000000002</v>
      </c>
      <c r="O17" s="206">
        <v>3.08</v>
      </c>
      <c r="P17" s="206">
        <v>0.99</v>
      </c>
      <c r="Q17" s="206">
        <v>4.6500000000000004</v>
      </c>
      <c r="R17" s="206">
        <v>12.54</v>
      </c>
      <c r="S17" s="206">
        <v>6.01</v>
      </c>
      <c r="T17" s="206">
        <v>0.56000000000000005</v>
      </c>
      <c r="U17" s="206">
        <v>2.21</v>
      </c>
      <c r="V17" s="206">
        <v>7.97</v>
      </c>
      <c r="W17" s="206">
        <v>14.94</v>
      </c>
      <c r="X17" s="206">
        <v>6.86</v>
      </c>
      <c r="Y17" s="206">
        <v>0</v>
      </c>
      <c r="Z17" s="206">
        <v>5.0199999999999996</v>
      </c>
      <c r="AA17" s="206">
        <v>25.87</v>
      </c>
      <c r="AB17" s="206">
        <v>0</v>
      </c>
      <c r="AC17" s="206">
        <v>20.6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23.11</v>
      </c>
      <c r="G18" s="206">
        <v>9.67</v>
      </c>
      <c r="H18" s="206">
        <v>0</v>
      </c>
      <c r="I18" s="206">
        <v>42.67</v>
      </c>
      <c r="J18" s="206">
        <v>0.73</v>
      </c>
      <c r="K18" s="206">
        <v>244.74</v>
      </c>
      <c r="L18" s="206">
        <v>8.5</v>
      </c>
      <c r="M18" s="206">
        <v>2.68</v>
      </c>
      <c r="N18" s="206">
        <v>2.1800000000000002</v>
      </c>
      <c r="O18" s="206">
        <v>3.08</v>
      </c>
      <c r="P18" s="206">
        <v>0.99</v>
      </c>
      <c r="Q18" s="206">
        <v>4.6500000000000004</v>
      </c>
      <c r="R18" s="206">
        <v>12.54</v>
      </c>
      <c r="S18" s="206">
        <v>6.01</v>
      </c>
      <c r="T18" s="206">
        <v>0.56000000000000005</v>
      </c>
      <c r="U18" s="206">
        <v>2.21</v>
      </c>
      <c r="V18" s="206">
        <v>7.97</v>
      </c>
      <c r="W18" s="206">
        <v>14.94</v>
      </c>
      <c r="X18" s="206">
        <v>1.84</v>
      </c>
      <c r="Y18" s="206">
        <v>0</v>
      </c>
      <c r="Z18" s="206">
        <v>5.0199999999999996</v>
      </c>
      <c r="AA18" s="206">
        <v>25.87</v>
      </c>
      <c r="AB18" s="206">
        <v>0</v>
      </c>
      <c r="AC18" s="206">
        <v>20.6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23.11</v>
      </c>
      <c r="G19" s="206">
        <v>9.67</v>
      </c>
      <c r="H19" s="206">
        <v>0</v>
      </c>
      <c r="I19" s="206">
        <v>42.67</v>
      </c>
      <c r="J19" s="206">
        <v>0.73</v>
      </c>
      <c r="K19" s="206">
        <v>244.77</v>
      </c>
      <c r="L19" s="206">
        <v>8.5</v>
      </c>
      <c r="M19" s="206">
        <v>2.68</v>
      </c>
      <c r="N19" s="206">
        <v>2.1800000000000002</v>
      </c>
      <c r="O19" s="206">
        <v>3.08</v>
      </c>
      <c r="P19" s="206">
        <v>0.99</v>
      </c>
      <c r="Q19" s="206">
        <v>4.6500000000000004</v>
      </c>
      <c r="R19" s="206">
        <v>12.54</v>
      </c>
      <c r="S19" s="206">
        <v>6.01</v>
      </c>
      <c r="T19" s="206">
        <v>0.56000000000000005</v>
      </c>
      <c r="U19" s="206">
        <v>2.21</v>
      </c>
      <c r="V19" s="206">
        <v>7.97</v>
      </c>
      <c r="W19" s="206">
        <v>14.94</v>
      </c>
      <c r="X19" s="206">
        <v>1.84</v>
      </c>
      <c r="Y19" s="206">
        <v>0</v>
      </c>
      <c r="Z19" s="206">
        <v>5.0199999999999996</v>
      </c>
      <c r="AA19" s="206">
        <v>25.87</v>
      </c>
      <c r="AB19" s="206">
        <v>0</v>
      </c>
      <c r="AC19" s="206">
        <v>20.6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23.11</v>
      </c>
      <c r="G20" s="206">
        <v>9.67</v>
      </c>
      <c r="H20" s="206">
        <v>0</v>
      </c>
      <c r="I20" s="206">
        <v>42.67</v>
      </c>
      <c r="J20" s="206">
        <v>0.73</v>
      </c>
      <c r="K20" s="206">
        <v>244.74</v>
      </c>
      <c r="L20" s="206">
        <v>8.5</v>
      </c>
      <c r="M20" s="206">
        <v>2.68</v>
      </c>
      <c r="N20" s="206">
        <v>2.1800000000000002</v>
      </c>
      <c r="O20" s="206">
        <v>3.08</v>
      </c>
      <c r="P20" s="206">
        <v>0.99</v>
      </c>
      <c r="Q20" s="206">
        <v>4.6500000000000004</v>
      </c>
      <c r="R20" s="206">
        <v>12.54</v>
      </c>
      <c r="S20" s="206">
        <v>6.01</v>
      </c>
      <c r="T20" s="206">
        <v>0.56000000000000005</v>
      </c>
      <c r="U20" s="206">
        <v>2.21</v>
      </c>
      <c r="V20" s="206">
        <v>7.97</v>
      </c>
      <c r="W20" s="206">
        <v>14.94</v>
      </c>
      <c r="X20" s="206">
        <v>1.84</v>
      </c>
      <c r="Y20" s="206">
        <v>0</v>
      </c>
      <c r="Z20" s="206">
        <v>5.0199999999999996</v>
      </c>
      <c r="AA20" s="206">
        <v>25.87</v>
      </c>
      <c r="AB20" s="206">
        <v>0</v>
      </c>
      <c r="AC20" s="206">
        <v>20.6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23.11</v>
      </c>
      <c r="G21" s="206">
        <v>9.67</v>
      </c>
      <c r="H21" s="206">
        <v>0</v>
      </c>
      <c r="I21" s="206">
        <v>42.67</v>
      </c>
      <c r="J21" s="206">
        <v>0.73</v>
      </c>
      <c r="K21" s="206">
        <v>244.77</v>
      </c>
      <c r="L21" s="206">
        <v>8.52</v>
      </c>
      <c r="M21" s="206">
        <v>2.68</v>
      </c>
      <c r="N21" s="206">
        <v>2.1800000000000002</v>
      </c>
      <c r="O21" s="206">
        <v>3.08</v>
      </c>
      <c r="P21" s="206">
        <v>0.99</v>
      </c>
      <c r="Q21" s="206">
        <v>4.76</v>
      </c>
      <c r="R21" s="206">
        <v>17.37</v>
      </c>
      <c r="S21" s="206">
        <v>6.32</v>
      </c>
      <c r="T21" s="206">
        <v>0.56000000000000005</v>
      </c>
      <c r="U21" s="206">
        <v>2.21</v>
      </c>
      <c r="V21" s="206">
        <v>7.97</v>
      </c>
      <c r="W21" s="206">
        <v>14.94</v>
      </c>
      <c r="X21" s="206">
        <v>1.84</v>
      </c>
      <c r="Y21" s="206">
        <v>0</v>
      </c>
      <c r="Z21" s="206">
        <v>5.0199999999999996</v>
      </c>
      <c r="AA21" s="206">
        <v>25.87</v>
      </c>
      <c r="AB21" s="206">
        <v>0</v>
      </c>
      <c r="AC21" s="206">
        <v>20.6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23.11</v>
      </c>
      <c r="G22" s="206">
        <v>9.67</v>
      </c>
      <c r="H22" s="206">
        <v>0</v>
      </c>
      <c r="I22" s="206">
        <v>42.67</v>
      </c>
      <c r="J22" s="206">
        <v>0.73</v>
      </c>
      <c r="K22" s="206">
        <v>244.74</v>
      </c>
      <c r="L22" s="206">
        <v>8.52</v>
      </c>
      <c r="M22" s="206">
        <v>2.68</v>
      </c>
      <c r="N22" s="206">
        <v>2.1800000000000002</v>
      </c>
      <c r="O22" s="206">
        <v>3.08</v>
      </c>
      <c r="P22" s="206">
        <v>0.99</v>
      </c>
      <c r="Q22" s="206">
        <v>4.76</v>
      </c>
      <c r="R22" s="206">
        <v>17.37</v>
      </c>
      <c r="S22" s="206">
        <v>6.32</v>
      </c>
      <c r="T22" s="206">
        <v>0.56000000000000005</v>
      </c>
      <c r="U22" s="206">
        <v>2.21</v>
      </c>
      <c r="V22" s="206">
        <v>7.97</v>
      </c>
      <c r="W22" s="206">
        <v>14.94</v>
      </c>
      <c r="X22" s="206">
        <v>1.84</v>
      </c>
      <c r="Y22" s="206">
        <v>0</v>
      </c>
      <c r="Z22" s="206">
        <v>5.0199999999999996</v>
      </c>
      <c r="AA22" s="206">
        <v>25.87</v>
      </c>
      <c r="AB22" s="206">
        <v>0</v>
      </c>
      <c r="AC22" s="206">
        <v>20.6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23.11</v>
      </c>
      <c r="G23" s="206">
        <v>9.67</v>
      </c>
      <c r="H23" s="206">
        <v>0</v>
      </c>
      <c r="I23" s="206">
        <v>42.67</v>
      </c>
      <c r="J23" s="206">
        <v>0.73</v>
      </c>
      <c r="K23" s="206">
        <v>252.7</v>
      </c>
      <c r="L23" s="206">
        <v>8.48</v>
      </c>
      <c r="M23" s="206">
        <v>2.68</v>
      </c>
      <c r="N23" s="206">
        <v>2.1800000000000002</v>
      </c>
      <c r="O23" s="206">
        <v>3.08</v>
      </c>
      <c r="P23" s="206">
        <v>0.99</v>
      </c>
      <c r="Q23" s="206">
        <v>9.4700000000000006</v>
      </c>
      <c r="R23" s="206">
        <v>18.329999999999998</v>
      </c>
      <c r="S23" s="206">
        <v>11.44</v>
      </c>
      <c r="T23" s="206">
        <v>0.56000000000000005</v>
      </c>
      <c r="U23" s="206">
        <v>2.21</v>
      </c>
      <c r="V23" s="206">
        <v>7.97</v>
      </c>
      <c r="W23" s="206">
        <v>15.64</v>
      </c>
      <c r="X23" s="206">
        <v>10.19</v>
      </c>
      <c r="Y23" s="206">
        <v>0</v>
      </c>
      <c r="Z23" s="206">
        <v>5.0199999999999996</v>
      </c>
      <c r="AA23" s="206">
        <v>1.69</v>
      </c>
      <c r="AB23" s="206">
        <v>0</v>
      </c>
      <c r="AC23" s="206">
        <v>20.6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23.11</v>
      </c>
      <c r="G24" s="206">
        <v>9.67</v>
      </c>
      <c r="H24" s="206">
        <v>0</v>
      </c>
      <c r="I24" s="206">
        <v>42.67</v>
      </c>
      <c r="J24" s="206">
        <v>0.73</v>
      </c>
      <c r="K24" s="206">
        <v>252.7</v>
      </c>
      <c r="L24" s="206">
        <v>8.48</v>
      </c>
      <c r="M24" s="206">
        <v>2.68</v>
      </c>
      <c r="N24" s="206">
        <v>2.1800000000000002</v>
      </c>
      <c r="O24" s="206">
        <v>3.08</v>
      </c>
      <c r="P24" s="206">
        <v>0.99</v>
      </c>
      <c r="Q24" s="206">
        <v>9.4700000000000006</v>
      </c>
      <c r="R24" s="206">
        <v>18.329999999999998</v>
      </c>
      <c r="S24" s="206">
        <v>11.44</v>
      </c>
      <c r="T24" s="206">
        <v>0.56000000000000005</v>
      </c>
      <c r="U24" s="206">
        <v>2.21</v>
      </c>
      <c r="V24" s="206">
        <v>7.97</v>
      </c>
      <c r="W24" s="206">
        <v>14.01</v>
      </c>
      <c r="X24" s="206">
        <v>2.73</v>
      </c>
      <c r="Y24" s="206">
        <v>0</v>
      </c>
      <c r="Z24" s="206">
        <v>5.0199999999999996</v>
      </c>
      <c r="AA24" s="206">
        <v>1.69</v>
      </c>
      <c r="AB24" s="206">
        <v>0</v>
      </c>
      <c r="AC24" s="206">
        <v>20.6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23.11</v>
      </c>
      <c r="G25" s="206">
        <v>9.67</v>
      </c>
      <c r="H25" s="206">
        <v>0</v>
      </c>
      <c r="I25" s="206">
        <v>42.67</v>
      </c>
      <c r="J25" s="206">
        <v>0.73</v>
      </c>
      <c r="K25" s="206">
        <v>252.86</v>
      </c>
      <c r="L25" s="206">
        <v>8.48</v>
      </c>
      <c r="M25" s="206">
        <v>2.68</v>
      </c>
      <c r="N25" s="206">
        <v>2.1800000000000002</v>
      </c>
      <c r="O25" s="206">
        <v>3.08</v>
      </c>
      <c r="P25" s="206">
        <v>2.14</v>
      </c>
      <c r="Q25" s="206">
        <v>9.4700000000000006</v>
      </c>
      <c r="R25" s="206">
        <v>18.329999999999998</v>
      </c>
      <c r="S25" s="206">
        <v>11.44</v>
      </c>
      <c r="T25" s="206">
        <v>0.56000000000000005</v>
      </c>
      <c r="U25" s="206">
        <v>2.21</v>
      </c>
      <c r="V25" s="206">
        <v>7.97</v>
      </c>
      <c r="W25" s="206">
        <v>12.37</v>
      </c>
      <c r="X25" s="206">
        <v>1.84</v>
      </c>
      <c r="Y25" s="206">
        <v>0</v>
      </c>
      <c r="Z25" s="206">
        <v>5.0199999999999996</v>
      </c>
      <c r="AA25" s="206">
        <v>1.69</v>
      </c>
      <c r="AB25" s="206">
        <v>0</v>
      </c>
      <c r="AC25" s="206">
        <v>20.6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23.11</v>
      </c>
      <c r="G26" s="206">
        <v>9.67</v>
      </c>
      <c r="H26" s="206">
        <v>0</v>
      </c>
      <c r="I26" s="206">
        <v>42.67</v>
      </c>
      <c r="J26" s="206">
        <v>0.73</v>
      </c>
      <c r="K26" s="206">
        <v>204.83</v>
      </c>
      <c r="L26" s="206">
        <v>8.49</v>
      </c>
      <c r="M26" s="206">
        <v>2.68</v>
      </c>
      <c r="N26" s="206">
        <v>2.1800000000000002</v>
      </c>
      <c r="O26" s="206">
        <v>3.08</v>
      </c>
      <c r="P26" s="206">
        <v>2.14</v>
      </c>
      <c r="Q26" s="206">
        <v>9.4700000000000006</v>
      </c>
      <c r="R26" s="206">
        <v>18.329999999999998</v>
      </c>
      <c r="S26" s="206">
        <v>11.44</v>
      </c>
      <c r="T26" s="206">
        <v>0.56000000000000005</v>
      </c>
      <c r="U26" s="206">
        <v>2.21</v>
      </c>
      <c r="V26" s="206">
        <v>7.97</v>
      </c>
      <c r="W26" s="206">
        <v>12.37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20.6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17.649999999999999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42.67</v>
      </c>
      <c r="J27" s="206">
        <v>0.73</v>
      </c>
      <c r="K27" s="206">
        <v>67.72</v>
      </c>
      <c r="L27" s="206">
        <v>0.45</v>
      </c>
      <c r="M27" s="206">
        <v>2.68</v>
      </c>
      <c r="N27" s="206">
        <v>2.1800000000000002</v>
      </c>
      <c r="O27" s="206">
        <v>3.08</v>
      </c>
      <c r="P27" s="206">
        <v>2.14</v>
      </c>
      <c r="Q27" s="206">
        <v>0.4</v>
      </c>
      <c r="R27" s="206">
        <v>1.4</v>
      </c>
      <c r="S27" s="206">
        <v>1.26</v>
      </c>
      <c r="T27" s="206">
        <v>0.56000000000000005</v>
      </c>
      <c r="U27" s="206">
        <v>2.21</v>
      </c>
      <c r="V27" s="206">
        <v>0.34</v>
      </c>
      <c r="W27" s="206">
        <v>0.77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20.6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42.67</v>
      </c>
      <c r="J28" s="206">
        <v>0.73</v>
      </c>
      <c r="K28" s="206">
        <v>21.78</v>
      </c>
      <c r="L28" s="206">
        <v>0.4</v>
      </c>
      <c r="M28" s="206">
        <v>2.68</v>
      </c>
      <c r="N28" s="206">
        <v>2.1800000000000002</v>
      </c>
      <c r="O28" s="206">
        <v>3.08</v>
      </c>
      <c r="P28" s="206">
        <v>2.14</v>
      </c>
      <c r="Q28" s="206">
        <v>0.4</v>
      </c>
      <c r="R28" s="206">
        <v>0.78</v>
      </c>
      <c r="S28" s="206">
        <v>0.49</v>
      </c>
      <c r="T28" s="206">
        <v>0.56000000000000005</v>
      </c>
      <c r="U28" s="206">
        <v>2.21</v>
      </c>
      <c r="V28" s="206">
        <v>0.34</v>
      </c>
      <c r="W28" s="206">
        <v>0.77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20.6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17.53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40.24</v>
      </c>
      <c r="J29" s="206">
        <v>2.44</v>
      </c>
      <c r="K29" s="206">
        <v>21.78</v>
      </c>
      <c r="L29" s="206">
        <v>0.4</v>
      </c>
      <c r="M29" s="206">
        <v>2.68</v>
      </c>
      <c r="N29" s="206">
        <v>2.1800000000000002</v>
      </c>
      <c r="O29" s="206">
        <v>3.08</v>
      </c>
      <c r="P29" s="206">
        <v>2.14</v>
      </c>
      <c r="Q29" s="206">
        <v>0.4</v>
      </c>
      <c r="R29" s="206">
        <v>0.78</v>
      </c>
      <c r="S29" s="206">
        <v>0.49</v>
      </c>
      <c r="T29" s="206">
        <v>0.56000000000000005</v>
      </c>
      <c r="U29" s="206">
        <v>2.21</v>
      </c>
      <c r="V29" s="206">
        <v>0.34</v>
      </c>
      <c r="W29" s="206">
        <v>0.77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20.6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17.53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39.99</v>
      </c>
      <c r="J30" s="206">
        <v>2.44</v>
      </c>
      <c r="K30" s="206">
        <v>21.78</v>
      </c>
      <c r="L30" s="206">
        <v>0.4</v>
      </c>
      <c r="M30" s="206">
        <v>2.68</v>
      </c>
      <c r="N30" s="206">
        <v>2.1800000000000002</v>
      </c>
      <c r="O30" s="206">
        <v>3.08</v>
      </c>
      <c r="P30" s="206">
        <v>2.14</v>
      </c>
      <c r="Q30" s="206">
        <v>0.4</v>
      </c>
      <c r="R30" s="206">
        <v>0.78</v>
      </c>
      <c r="S30" s="206">
        <v>0.49</v>
      </c>
      <c r="T30" s="206">
        <v>0.56000000000000005</v>
      </c>
      <c r="U30" s="206">
        <v>2.21</v>
      </c>
      <c r="V30" s="206">
        <v>0.34</v>
      </c>
      <c r="W30" s="206">
        <v>0.77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20.6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17.53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39.99</v>
      </c>
      <c r="J31" s="206">
        <v>2.44</v>
      </c>
      <c r="K31" s="206">
        <v>21.78</v>
      </c>
      <c r="L31" s="206">
        <v>0.4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-29.08</v>
      </c>
      <c r="R31" s="206">
        <v>0.31</v>
      </c>
      <c r="S31" s="206">
        <v>0.24</v>
      </c>
      <c r="T31" s="206">
        <v>0.56000000000000005</v>
      </c>
      <c r="U31" s="206">
        <v>2.21</v>
      </c>
      <c r="V31" s="206">
        <v>0.34</v>
      </c>
      <c r="W31" s="206">
        <v>0.79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20.6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-5.77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17.53</v>
      </c>
      <c r="D32" s="206">
        <v>2.34</v>
      </c>
      <c r="E32" s="206">
        <v>0</v>
      </c>
      <c r="F32" s="206">
        <v>23.11</v>
      </c>
      <c r="G32" s="206">
        <v>9.67</v>
      </c>
      <c r="H32" s="206">
        <v>0</v>
      </c>
      <c r="I32" s="206">
        <v>39.99</v>
      </c>
      <c r="J32" s="206">
        <v>2.44</v>
      </c>
      <c r="K32" s="206">
        <v>21.78</v>
      </c>
      <c r="L32" s="206">
        <v>0.4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-31.82</v>
      </c>
      <c r="R32" s="206">
        <v>0.31</v>
      </c>
      <c r="S32" s="206">
        <v>0.24</v>
      </c>
      <c r="T32" s="206">
        <v>0.56000000000000005</v>
      </c>
      <c r="U32" s="206">
        <v>2.21</v>
      </c>
      <c r="V32" s="206">
        <v>0.34</v>
      </c>
      <c r="W32" s="206">
        <v>0.78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20.6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-5.69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17.53</v>
      </c>
      <c r="D33" s="206">
        <v>2.34</v>
      </c>
      <c r="E33" s="206">
        <v>0</v>
      </c>
      <c r="F33" s="206">
        <v>18.27</v>
      </c>
      <c r="G33" s="206">
        <v>14.5</v>
      </c>
      <c r="H33" s="206">
        <v>0</v>
      </c>
      <c r="I33" s="206">
        <v>39.99</v>
      </c>
      <c r="J33" s="206">
        <v>2.44</v>
      </c>
      <c r="K33" s="206">
        <v>21.78</v>
      </c>
      <c r="L33" s="206">
        <v>0.4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-32.619999999999997</v>
      </c>
      <c r="R33" s="206">
        <v>0.31</v>
      </c>
      <c r="S33" s="206">
        <v>0.24</v>
      </c>
      <c r="T33" s="206">
        <v>0.56000000000000005</v>
      </c>
      <c r="U33" s="206">
        <v>2.21</v>
      </c>
      <c r="V33" s="206">
        <v>0.34</v>
      </c>
      <c r="W33" s="206">
        <v>0.78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20.6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-5.61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17.53</v>
      </c>
      <c r="D34" s="206">
        <v>2.34</v>
      </c>
      <c r="E34" s="206">
        <v>0</v>
      </c>
      <c r="F34" s="206">
        <v>24.55</v>
      </c>
      <c r="G34" s="206">
        <v>8.2200000000000006</v>
      </c>
      <c r="H34" s="206">
        <v>0</v>
      </c>
      <c r="I34" s="206">
        <v>39.99</v>
      </c>
      <c r="J34" s="206">
        <v>2.44</v>
      </c>
      <c r="K34" s="206">
        <v>21.78</v>
      </c>
      <c r="L34" s="206">
        <v>0.4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-32.619999999999997</v>
      </c>
      <c r="R34" s="206">
        <v>0.31</v>
      </c>
      <c r="S34" s="206">
        <v>0.24</v>
      </c>
      <c r="T34" s="206">
        <v>0.56000000000000005</v>
      </c>
      <c r="U34" s="206">
        <v>2.21</v>
      </c>
      <c r="V34" s="206">
        <v>0.34</v>
      </c>
      <c r="W34" s="206">
        <v>0.78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20.6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-5.31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17.39</v>
      </c>
      <c r="D35" s="206">
        <v>2.34</v>
      </c>
      <c r="E35" s="206">
        <v>0</v>
      </c>
      <c r="F35" s="206">
        <v>24.55</v>
      </c>
      <c r="G35" s="206">
        <v>8.2200000000000006</v>
      </c>
      <c r="H35" s="206">
        <v>0</v>
      </c>
      <c r="I35" s="206">
        <v>39.26</v>
      </c>
      <c r="J35" s="206">
        <v>2.44</v>
      </c>
      <c r="K35" s="206">
        <v>21.78</v>
      </c>
      <c r="L35" s="206">
        <v>0.4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-32.619999999999997</v>
      </c>
      <c r="R35" s="206">
        <v>0.31</v>
      </c>
      <c r="S35" s="206">
        <v>0.24</v>
      </c>
      <c r="T35" s="206">
        <v>0.56000000000000005</v>
      </c>
      <c r="U35" s="206">
        <v>2.21</v>
      </c>
      <c r="V35" s="206">
        <v>0.34</v>
      </c>
      <c r="W35" s="206">
        <v>0.85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20.6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-5.24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17.39</v>
      </c>
      <c r="D36" s="206">
        <v>2.34</v>
      </c>
      <c r="E36" s="206">
        <v>0</v>
      </c>
      <c r="F36" s="206">
        <v>24.55</v>
      </c>
      <c r="G36" s="206">
        <v>8.2200000000000006</v>
      </c>
      <c r="H36" s="206">
        <v>0</v>
      </c>
      <c r="I36" s="206">
        <v>39.26</v>
      </c>
      <c r="J36" s="206">
        <v>2.44</v>
      </c>
      <c r="K36" s="206">
        <v>21.78</v>
      </c>
      <c r="L36" s="206">
        <v>0.4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-32.619999999999997</v>
      </c>
      <c r="R36" s="206">
        <v>0.31</v>
      </c>
      <c r="S36" s="206">
        <v>0.24</v>
      </c>
      <c r="T36" s="206">
        <v>0.56000000000000005</v>
      </c>
      <c r="U36" s="206">
        <v>2.21</v>
      </c>
      <c r="V36" s="206">
        <v>0.34</v>
      </c>
      <c r="W36" s="206">
        <v>0.81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25.46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-5.24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17.39</v>
      </c>
      <c r="D37" s="206">
        <v>2.34</v>
      </c>
      <c r="E37" s="206">
        <v>0</v>
      </c>
      <c r="F37" s="206">
        <v>24.55</v>
      </c>
      <c r="G37" s="206">
        <v>8.2200000000000006</v>
      </c>
      <c r="H37" s="206">
        <v>0</v>
      </c>
      <c r="I37" s="206">
        <v>39.26</v>
      </c>
      <c r="J37" s="206">
        <v>2.44</v>
      </c>
      <c r="K37" s="206">
        <v>21.78</v>
      </c>
      <c r="L37" s="206">
        <v>0.4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0.25</v>
      </c>
      <c r="R37" s="206">
        <v>0.31</v>
      </c>
      <c r="S37" s="206">
        <v>0.24</v>
      </c>
      <c r="T37" s="206">
        <v>0.56000000000000005</v>
      </c>
      <c r="U37" s="206">
        <v>2.21</v>
      </c>
      <c r="V37" s="206">
        <v>0.34</v>
      </c>
      <c r="W37" s="206">
        <v>0.81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25.46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-5.24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17.39</v>
      </c>
      <c r="D38" s="206">
        <v>2.34</v>
      </c>
      <c r="E38" s="206">
        <v>0</v>
      </c>
      <c r="F38" s="206">
        <v>24.55</v>
      </c>
      <c r="G38" s="206">
        <v>8.2200000000000006</v>
      </c>
      <c r="H38" s="206">
        <v>0</v>
      </c>
      <c r="I38" s="206">
        <v>39.26</v>
      </c>
      <c r="J38" s="206">
        <v>2.44</v>
      </c>
      <c r="K38" s="206">
        <v>21.78</v>
      </c>
      <c r="L38" s="206">
        <v>0.4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0.25</v>
      </c>
      <c r="R38" s="206">
        <v>0.31</v>
      </c>
      <c r="S38" s="206">
        <v>0.24</v>
      </c>
      <c r="T38" s="206">
        <v>0.56000000000000005</v>
      </c>
      <c r="U38" s="206">
        <v>2.21</v>
      </c>
      <c r="V38" s="206">
        <v>0.34</v>
      </c>
      <c r="W38" s="206">
        <v>0.81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25.46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-5.24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17.39</v>
      </c>
      <c r="D39" s="206">
        <v>2.34</v>
      </c>
      <c r="E39" s="206">
        <v>0</v>
      </c>
      <c r="F39" s="206">
        <v>30.36</v>
      </c>
      <c r="G39" s="206">
        <v>2.42</v>
      </c>
      <c r="H39" s="206">
        <v>0</v>
      </c>
      <c r="I39" s="206">
        <v>39.26</v>
      </c>
      <c r="J39" s="206">
        <v>2.44</v>
      </c>
      <c r="K39" s="206">
        <v>21.78</v>
      </c>
      <c r="L39" s="206">
        <v>0.4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0.25</v>
      </c>
      <c r="R39" s="206">
        <v>0.31</v>
      </c>
      <c r="S39" s="206">
        <v>0.24</v>
      </c>
      <c r="T39" s="206">
        <v>0.56000000000000005</v>
      </c>
      <c r="U39" s="206">
        <v>2.21</v>
      </c>
      <c r="V39" s="206">
        <v>0.34</v>
      </c>
      <c r="W39" s="206">
        <v>0.81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25.46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-5.45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17.39</v>
      </c>
      <c r="D40" s="206">
        <v>2.34</v>
      </c>
      <c r="E40" s="206">
        <v>0</v>
      </c>
      <c r="F40" s="206">
        <v>30.36</v>
      </c>
      <c r="G40" s="206">
        <v>2.42</v>
      </c>
      <c r="H40" s="206">
        <v>0</v>
      </c>
      <c r="I40" s="206">
        <v>39.26</v>
      </c>
      <c r="J40" s="206">
        <v>2.44</v>
      </c>
      <c r="K40" s="206">
        <v>21.78</v>
      </c>
      <c r="L40" s="206">
        <v>0.4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0.25</v>
      </c>
      <c r="R40" s="206">
        <v>0.31</v>
      </c>
      <c r="S40" s="206">
        <v>0.24</v>
      </c>
      <c r="T40" s="206">
        <v>0.56000000000000005</v>
      </c>
      <c r="U40" s="206">
        <v>2.21</v>
      </c>
      <c r="V40" s="206">
        <v>0.34</v>
      </c>
      <c r="W40" s="206">
        <v>0.81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25.46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-5.53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30.36</v>
      </c>
      <c r="G41" s="206">
        <v>2.42</v>
      </c>
      <c r="H41" s="206">
        <v>0</v>
      </c>
      <c r="I41" s="206">
        <v>39.26</v>
      </c>
      <c r="J41" s="206">
        <v>2.44</v>
      </c>
      <c r="K41" s="206">
        <v>21.78</v>
      </c>
      <c r="L41" s="206">
        <v>0.4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0.25</v>
      </c>
      <c r="R41" s="206">
        <v>0.31</v>
      </c>
      <c r="S41" s="206">
        <v>0.24</v>
      </c>
      <c r="T41" s="206">
        <v>0.56000000000000005</v>
      </c>
      <c r="U41" s="206">
        <v>2.21</v>
      </c>
      <c r="V41" s="206">
        <v>0.34</v>
      </c>
      <c r="W41" s="206">
        <v>0.81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25.46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-5.53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30.36</v>
      </c>
      <c r="G42" s="206">
        <v>2.42</v>
      </c>
      <c r="H42" s="206">
        <v>0</v>
      </c>
      <c r="I42" s="206">
        <v>39.26</v>
      </c>
      <c r="J42" s="206">
        <v>2.44</v>
      </c>
      <c r="K42" s="206">
        <v>21.78</v>
      </c>
      <c r="L42" s="206">
        <v>0.4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0.25</v>
      </c>
      <c r="R42" s="206">
        <v>0.31</v>
      </c>
      <c r="S42" s="206">
        <v>0.24</v>
      </c>
      <c r="T42" s="206">
        <v>0.56000000000000005</v>
      </c>
      <c r="U42" s="206">
        <v>2.21</v>
      </c>
      <c r="V42" s="206">
        <v>0.34</v>
      </c>
      <c r="W42" s="206">
        <v>0.81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25.15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-5.53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19.73</v>
      </c>
      <c r="D43" s="206">
        <v>0</v>
      </c>
      <c r="E43" s="206">
        <v>0</v>
      </c>
      <c r="F43" s="206">
        <v>30.36</v>
      </c>
      <c r="G43" s="206">
        <v>2.42</v>
      </c>
      <c r="H43" s="206">
        <v>0</v>
      </c>
      <c r="I43" s="206">
        <v>39.26</v>
      </c>
      <c r="J43" s="206">
        <v>2.44</v>
      </c>
      <c r="K43" s="206">
        <v>21.78</v>
      </c>
      <c r="L43" s="206">
        <v>0.4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0.25</v>
      </c>
      <c r="R43" s="206">
        <v>0.31</v>
      </c>
      <c r="S43" s="206">
        <v>0.24</v>
      </c>
      <c r="T43" s="206">
        <v>0.56000000000000005</v>
      </c>
      <c r="U43" s="206">
        <v>2.21</v>
      </c>
      <c r="V43" s="206">
        <v>0.34</v>
      </c>
      <c r="W43" s="206">
        <v>0.81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25.15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-5.69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30.36</v>
      </c>
      <c r="G44" s="206">
        <v>2.42</v>
      </c>
      <c r="H44" s="206">
        <v>0</v>
      </c>
      <c r="I44" s="206">
        <v>39.26</v>
      </c>
      <c r="J44" s="206">
        <v>2.44</v>
      </c>
      <c r="K44" s="206">
        <v>21.78</v>
      </c>
      <c r="L44" s="206">
        <v>0.4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0.25</v>
      </c>
      <c r="R44" s="206">
        <v>0.31</v>
      </c>
      <c r="S44" s="206">
        <v>0.24</v>
      </c>
      <c r="T44" s="206">
        <v>0.56000000000000005</v>
      </c>
      <c r="U44" s="206">
        <v>2.21</v>
      </c>
      <c r="V44" s="206">
        <v>0.34</v>
      </c>
      <c r="W44" s="206">
        <v>0.81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25.15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-5.69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30.36</v>
      </c>
      <c r="G45" s="206">
        <v>2.42</v>
      </c>
      <c r="H45" s="206">
        <v>0</v>
      </c>
      <c r="I45" s="206">
        <v>39.26</v>
      </c>
      <c r="J45" s="206">
        <v>2.44</v>
      </c>
      <c r="K45" s="206">
        <v>21.78</v>
      </c>
      <c r="L45" s="206">
        <v>0.4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0.25</v>
      </c>
      <c r="R45" s="206">
        <v>0.31</v>
      </c>
      <c r="S45" s="206">
        <v>0.24</v>
      </c>
      <c r="T45" s="206">
        <v>0.56000000000000005</v>
      </c>
      <c r="U45" s="206">
        <v>2.21</v>
      </c>
      <c r="V45" s="206">
        <v>0.34</v>
      </c>
      <c r="W45" s="206">
        <v>0.81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25.41</v>
      </c>
      <c r="AD45" s="206">
        <v>0</v>
      </c>
      <c r="AE45" s="206">
        <v>0</v>
      </c>
      <c r="AF45" s="206">
        <v>0</v>
      </c>
      <c r="AG45" s="206">
        <v>0.06</v>
      </c>
      <c r="AH45" s="206">
        <v>0</v>
      </c>
      <c r="AI45" s="206">
        <v>0</v>
      </c>
      <c r="AJ45" s="206">
        <v>0</v>
      </c>
      <c r="AK45" s="206">
        <v>-5.86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30.36</v>
      </c>
      <c r="G46" s="206">
        <v>2.42</v>
      </c>
      <c r="H46" s="206">
        <v>0</v>
      </c>
      <c r="I46" s="206">
        <v>39.26</v>
      </c>
      <c r="J46" s="206">
        <v>2.44</v>
      </c>
      <c r="K46" s="206">
        <v>21.78</v>
      </c>
      <c r="L46" s="206">
        <v>0.4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0.25</v>
      </c>
      <c r="R46" s="206">
        <v>0.31</v>
      </c>
      <c r="S46" s="206">
        <v>0.24</v>
      </c>
      <c r="T46" s="206">
        <v>0.56000000000000005</v>
      </c>
      <c r="U46" s="206">
        <v>2.21</v>
      </c>
      <c r="V46" s="206">
        <v>0.34</v>
      </c>
      <c r="W46" s="206">
        <v>0.81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25.41</v>
      </c>
      <c r="AD46" s="206">
        <v>0</v>
      </c>
      <c r="AE46" s="206">
        <v>0</v>
      </c>
      <c r="AF46" s="206">
        <v>0</v>
      </c>
      <c r="AG46" s="206">
        <v>0.06</v>
      </c>
      <c r="AH46" s="206">
        <v>0</v>
      </c>
      <c r="AI46" s="206">
        <v>0</v>
      </c>
      <c r="AJ46" s="206">
        <v>0</v>
      </c>
      <c r="AK46" s="206">
        <v>-6.03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30.36</v>
      </c>
      <c r="G47" s="206">
        <v>2.42</v>
      </c>
      <c r="H47" s="206">
        <v>0</v>
      </c>
      <c r="I47" s="206">
        <v>39.26</v>
      </c>
      <c r="J47" s="206">
        <v>2.44</v>
      </c>
      <c r="K47" s="206">
        <v>21.78</v>
      </c>
      <c r="L47" s="206">
        <v>0.4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0.25</v>
      </c>
      <c r="R47" s="206">
        <v>0.31</v>
      </c>
      <c r="S47" s="206">
        <v>0.24</v>
      </c>
      <c r="T47" s="206">
        <v>0.56000000000000005</v>
      </c>
      <c r="U47" s="206">
        <v>2.21</v>
      </c>
      <c r="V47" s="206">
        <v>0.34</v>
      </c>
      <c r="W47" s="206">
        <v>0.81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25.71</v>
      </c>
      <c r="AD47" s="206">
        <v>0</v>
      </c>
      <c r="AE47" s="206">
        <v>0</v>
      </c>
      <c r="AF47" s="206">
        <v>0</v>
      </c>
      <c r="AG47" s="206">
        <v>5.66</v>
      </c>
      <c r="AH47" s="206">
        <v>0</v>
      </c>
      <c r="AI47" s="206">
        <v>0</v>
      </c>
      <c r="AJ47" s="206">
        <v>0</v>
      </c>
      <c r="AK47" s="206">
        <v>-6.22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30.36</v>
      </c>
      <c r="G48" s="206">
        <v>2.42</v>
      </c>
      <c r="H48" s="206">
        <v>0</v>
      </c>
      <c r="I48" s="206">
        <v>39.26</v>
      </c>
      <c r="J48" s="206">
        <v>2.44</v>
      </c>
      <c r="K48" s="206">
        <v>21.78</v>
      </c>
      <c r="L48" s="206">
        <v>0.4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0.25</v>
      </c>
      <c r="R48" s="206">
        <v>0.31</v>
      </c>
      <c r="S48" s="206">
        <v>0.24</v>
      </c>
      <c r="T48" s="206">
        <v>0.56000000000000005</v>
      </c>
      <c r="U48" s="206">
        <v>2.21</v>
      </c>
      <c r="V48" s="206">
        <v>0.34</v>
      </c>
      <c r="W48" s="206">
        <v>0.81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25.71</v>
      </c>
      <c r="AD48" s="206">
        <v>0</v>
      </c>
      <c r="AE48" s="206">
        <v>0</v>
      </c>
      <c r="AF48" s="206">
        <v>0</v>
      </c>
      <c r="AG48" s="206">
        <v>5.71</v>
      </c>
      <c r="AH48" s="206">
        <v>0</v>
      </c>
      <c r="AI48" s="206">
        <v>0</v>
      </c>
      <c r="AJ48" s="206">
        <v>0</v>
      </c>
      <c r="AK48" s="206">
        <v>-6.32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39.26</v>
      </c>
      <c r="J49" s="206">
        <v>2.44</v>
      </c>
      <c r="K49" s="206">
        <v>21.78</v>
      </c>
      <c r="L49" s="206">
        <v>0.4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0.25</v>
      </c>
      <c r="R49" s="206">
        <v>0.31</v>
      </c>
      <c r="S49" s="206">
        <v>0.24</v>
      </c>
      <c r="T49" s="206">
        <v>0.56000000000000005</v>
      </c>
      <c r="U49" s="206">
        <v>2.21</v>
      </c>
      <c r="V49" s="206">
        <v>0.34</v>
      </c>
      <c r="W49" s="206">
        <v>0.81</v>
      </c>
      <c r="X49" s="206">
        <v>1.84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25.71</v>
      </c>
      <c r="AD49" s="206">
        <v>0</v>
      </c>
      <c r="AE49" s="206">
        <v>0</v>
      </c>
      <c r="AF49" s="206">
        <v>0</v>
      </c>
      <c r="AG49" s="206">
        <v>5.71</v>
      </c>
      <c r="AH49" s="206">
        <v>0</v>
      </c>
      <c r="AI49" s="206">
        <v>0</v>
      </c>
      <c r="AJ49" s="206">
        <v>0</v>
      </c>
      <c r="AK49" s="206">
        <v>-6.64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39.26</v>
      </c>
      <c r="J50" s="206">
        <v>2.44</v>
      </c>
      <c r="K50" s="206">
        <v>21.78</v>
      </c>
      <c r="L50" s="206">
        <v>0.4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0.25</v>
      </c>
      <c r="R50" s="206">
        <v>0.31</v>
      </c>
      <c r="S50" s="206">
        <v>0.24</v>
      </c>
      <c r="T50" s="206">
        <v>0.56000000000000005</v>
      </c>
      <c r="U50" s="206">
        <v>2.21</v>
      </c>
      <c r="V50" s="206">
        <v>0.34</v>
      </c>
      <c r="W50" s="206">
        <v>0.81</v>
      </c>
      <c r="X50" s="206">
        <v>1.84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25.71</v>
      </c>
      <c r="AD50" s="206">
        <v>0</v>
      </c>
      <c r="AE50" s="206">
        <v>0</v>
      </c>
      <c r="AF50" s="206">
        <v>0</v>
      </c>
      <c r="AG50" s="206">
        <v>5.71</v>
      </c>
      <c r="AH50" s="206">
        <v>0</v>
      </c>
      <c r="AI50" s="206">
        <v>0</v>
      </c>
      <c r="AJ50" s="206">
        <v>0</v>
      </c>
      <c r="AK50" s="206">
        <v>-6.75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39.26</v>
      </c>
      <c r="J51" s="206">
        <v>2.44</v>
      </c>
      <c r="K51" s="206">
        <v>21.78</v>
      </c>
      <c r="L51" s="206">
        <v>0.4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0.56000000000000005</v>
      </c>
      <c r="U51" s="206">
        <v>2.21</v>
      </c>
      <c r="V51" s="206">
        <v>0.34</v>
      </c>
      <c r="W51" s="206">
        <v>0.81</v>
      </c>
      <c r="X51" s="206">
        <v>1.84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20.6</v>
      </c>
      <c r="AD51" s="206">
        <v>0</v>
      </c>
      <c r="AE51" s="206">
        <v>0</v>
      </c>
      <c r="AF51" s="206">
        <v>0</v>
      </c>
      <c r="AG51" s="206">
        <v>57.44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39.26</v>
      </c>
      <c r="J52" s="206">
        <v>2.44</v>
      </c>
      <c r="K52" s="206">
        <v>21.78</v>
      </c>
      <c r="L52" s="206">
        <v>0.4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0.56000000000000005</v>
      </c>
      <c r="U52" s="206">
        <v>2.21</v>
      </c>
      <c r="V52" s="206">
        <v>0.34</v>
      </c>
      <c r="W52" s="206">
        <v>0.81</v>
      </c>
      <c r="X52" s="206">
        <v>1.84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20.6</v>
      </c>
      <c r="AD52" s="206">
        <v>0</v>
      </c>
      <c r="AE52" s="206">
        <v>0</v>
      </c>
      <c r="AF52" s="206">
        <v>0</v>
      </c>
      <c r="AG52" s="206">
        <v>55.39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39.26</v>
      </c>
      <c r="J53" s="206">
        <v>2.44</v>
      </c>
      <c r="K53" s="206">
        <v>21.78</v>
      </c>
      <c r="L53" s="206">
        <v>0.4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0.56000000000000005</v>
      </c>
      <c r="U53" s="206">
        <v>2.21</v>
      </c>
      <c r="V53" s="206">
        <v>0.34</v>
      </c>
      <c r="W53" s="206">
        <v>0.81</v>
      </c>
      <c r="X53" s="206">
        <v>1.84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26.2</v>
      </c>
      <c r="AD53" s="206">
        <v>0</v>
      </c>
      <c r="AE53" s="206">
        <v>0</v>
      </c>
      <c r="AF53" s="206">
        <v>0</v>
      </c>
      <c r="AG53" s="206">
        <v>56.85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39.26</v>
      </c>
      <c r="J54" s="206">
        <v>2.44</v>
      </c>
      <c r="K54" s="206">
        <v>21.78</v>
      </c>
      <c r="L54" s="206">
        <v>0.4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0.56000000000000005</v>
      </c>
      <c r="U54" s="206">
        <v>2.21</v>
      </c>
      <c r="V54" s="206">
        <v>0.34</v>
      </c>
      <c r="W54" s="206">
        <v>0.81</v>
      </c>
      <c r="X54" s="206">
        <v>1.84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26.2</v>
      </c>
      <c r="AD54" s="206">
        <v>0</v>
      </c>
      <c r="AE54" s="206">
        <v>0</v>
      </c>
      <c r="AF54" s="206">
        <v>0</v>
      </c>
      <c r="AG54" s="206">
        <v>56.85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42.19</v>
      </c>
      <c r="J55" s="206">
        <v>0.73</v>
      </c>
      <c r="K55" s="206">
        <v>21.78</v>
      </c>
      <c r="L55" s="206">
        <v>0.4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0.49</v>
      </c>
      <c r="T55" s="206">
        <v>0.56000000000000005</v>
      </c>
      <c r="U55" s="206">
        <v>2.21</v>
      </c>
      <c r="V55" s="206">
        <v>0.34</v>
      </c>
      <c r="W55" s="206">
        <v>0.81</v>
      </c>
      <c r="X55" s="206">
        <v>1.84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20.99</v>
      </c>
      <c r="AD55" s="206">
        <v>0</v>
      </c>
      <c r="AE55" s="206">
        <v>0</v>
      </c>
      <c r="AF55" s="206">
        <v>0</v>
      </c>
      <c r="AG55" s="206">
        <v>54.56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42.19</v>
      </c>
      <c r="J56" s="206">
        <v>0.73</v>
      </c>
      <c r="K56" s="206">
        <v>21.78</v>
      </c>
      <c r="L56" s="206">
        <v>0.4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0.49</v>
      </c>
      <c r="T56" s="206">
        <v>0.56000000000000005</v>
      </c>
      <c r="U56" s="206">
        <v>2.21</v>
      </c>
      <c r="V56" s="206">
        <v>0.34</v>
      </c>
      <c r="W56" s="206">
        <v>0.81</v>
      </c>
      <c r="X56" s="206">
        <v>1.84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20.99</v>
      </c>
      <c r="AD56" s="206">
        <v>0</v>
      </c>
      <c r="AE56" s="206">
        <v>0</v>
      </c>
      <c r="AF56" s="206">
        <v>0</v>
      </c>
      <c r="AG56" s="206">
        <v>54.56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42.19</v>
      </c>
      <c r="J57" s="206">
        <v>0.73</v>
      </c>
      <c r="K57" s="206">
        <v>21.78</v>
      </c>
      <c r="L57" s="206">
        <v>0.4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0.49</v>
      </c>
      <c r="T57" s="206">
        <v>0.56000000000000005</v>
      </c>
      <c r="U57" s="206">
        <v>2.21</v>
      </c>
      <c r="V57" s="206">
        <v>0.34</v>
      </c>
      <c r="W57" s="206">
        <v>0.81</v>
      </c>
      <c r="X57" s="206">
        <v>1.84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20.99</v>
      </c>
      <c r="AD57" s="206">
        <v>0</v>
      </c>
      <c r="AE57" s="206">
        <v>0</v>
      </c>
      <c r="AF57" s="206">
        <v>0</v>
      </c>
      <c r="AG57" s="206">
        <v>47.7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42.19</v>
      </c>
      <c r="J58" s="206">
        <v>0.73</v>
      </c>
      <c r="K58" s="206">
        <v>21.78</v>
      </c>
      <c r="L58" s="206">
        <v>0.4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0.49</v>
      </c>
      <c r="T58" s="206">
        <v>0.56000000000000005</v>
      </c>
      <c r="U58" s="206">
        <v>2.21</v>
      </c>
      <c r="V58" s="206">
        <v>0.34</v>
      </c>
      <c r="W58" s="206">
        <v>0.81</v>
      </c>
      <c r="X58" s="206">
        <v>1.84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21.37</v>
      </c>
      <c r="AD58" s="206">
        <v>0</v>
      </c>
      <c r="AE58" s="206">
        <v>0</v>
      </c>
      <c r="AF58" s="206">
        <v>0</v>
      </c>
      <c r="AG58" s="206">
        <v>51.94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42.19</v>
      </c>
      <c r="J59" s="206">
        <v>0.73</v>
      </c>
      <c r="K59" s="206">
        <v>21.78</v>
      </c>
      <c r="L59" s="206">
        <v>0.4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0.49</v>
      </c>
      <c r="T59" s="206">
        <v>0.56000000000000005</v>
      </c>
      <c r="U59" s="206">
        <v>2.21</v>
      </c>
      <c r="V59" s="206">
        <v>0.34</v>
      </c>
      <c r="W59" s="206">
        <v>0.81</v>
      </c>
      <c r="X59" s="206">
        <v>1.84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21.37</v>
      </c>
      <c r="AD59" s="206">
        <v>0</v>
      </c>
      <c r="AE59" s="206">
        <v>0</v>
      </c>
      <c r="AF59" s="206">
        <v>0</v>
      </c>
      <c r="AG59" s="206">
        <v>51.94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42.19</v>
      </c>
      <c r="J60" s="206">
        <v>0.73</v>
      </c>
      <c r="K60" s="206">
        <v>21.78</v>
      </c>
      <c r="L60" s="206">
        <v>0.4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0.49</v>
      </c>
      <c r="T60" s="206">
        <v>0.56000000000000005</v>
      </c>
      <c r="U60" s="206">
        <v>2.21</v>
      </c>
      <c r="V60" s="206">
        <v>0.34</v>
      </c>
      <c r="W60" s="206">
        <v>0.81</v>
      </c>
      <c r="X60" s="206">
        <v>1.84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21.37</v>
      </c>
      <c r="AD60" s="206">
        <v>0</v>
      </c>
      <c r="AE60" s="206">
        <v>0</v>
      </c>
      <c r="AF60" s="206">
        <v>0</v>
      </c>
      <c r="AG60" s="206">
        <v>61.89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42.19</v>
      </c>
      <c r="J61" s="206">
        <v>0.73</v>
      </c>
      <c r="K61" s="206">
        <v>21.78</v>
      </c>
      <c r="L61" s="206">
        <v>0.4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0.49</v>
      </c>
      <c r="T61" s="206">
        <v>0.56000000000000005</v>
      </c>
      <c r="U61" s="206">
        <v>2.21</v>
      </c>
      <c r="V61" s="206">
        <v>0.34</v>
      </c>
      <c r="W61" s="206">
        <v>0.81</v>
      </c>
      <c r="X61" s="206">
        <v>1.84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21.37</v>
      </c>
      <c r="AD61" s="206">
        <v>0</v>
      </c>
      <c r="AE61" s="206">
        <v>0</v>
      </c>
      <c r="AF61" s="206">
        <v>0</v>
      </c>
      <c r="AG61" s="206">
        <v>51.94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42.19</v>
      </c>
      <c r="J62" s="206">
        <v>0.73</v>
      </c>
      <c r="K62" s="206">
        <v>21.78</v>
      </c>
      <c r="L62" s="206">
        <v>0.4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0.49</v>
      </c>
      <c r="T62" s="206">
        <v>0.56000000000000005</v>
      </c>
      <c r="U62" s="206">
        <v>2.21</v>
      </c>
      <c r="V62" s="206">
        <v>0.34</v>
      </c>
      <c r="W62" s="206">
        <v>0.81</v>
      </c>
      <c r="X62" s="206">
        <v>1.84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21.37</v>
      </c>
      <c r="AD62" s="206">
        <v>0</v>
      </c>
      <c r="AE62" s="206">
        <v>0</v>
      </c>
      <c r="AF62" s="206">
        <v>0</v>
      </c>
      <c r="AG62" s="206">
        <v>51.94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42.19</v>
      </c>
      <c r="J63" s="206">
        <v>0.73</v>
      </c>
      <c r="K63" s="206">
        <v>21.78</v>
      </c>
      <c r="L63" s="206">
        <v>0.4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0.49</v>
      </c>
      <c r="T63" s="206">
        <v>0.56000000000000005</v>
      </c>
      <c r="U63" s="206">
        <v>2.21</v>
      </c>
      <c r="V63" s="206">
        <v>0.34</v>
      </c>
      <c r="W63" s="206">
        <v>0.81</v>
      </c>
      <c r="X63" s="206">
        <v>1.84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21.37</v>
      </c>
      <c r="AD63" s="206">
        <v>0</v>
      </c>
      <c r="AE63" s="206">
        <v>0</v>
      </c>
      <c r="AF63" s="206">
        <v>0</v>
      </c>
      <c r="AG63" s="206">
        <v>51.94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42.19</v>
      </c>
      <c r="J64" s="206">
        <v>0.73</v>
      </c>
      <c r="K64" s="206">
        <v>21.78</v>
      </c>
      <c r="L64" s="206">
        <v>0.4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0.49</v>
      </c>
      <c r="T64" s="206">
        <v>0.56000000000000005</v>
      </c>
      <c r="U64" s="206">
        <v>2.21</v>
      </c>
      <c r="V64" s="206">
        <v>0.34</v>
      </c>
      <c r="W64" s="206">
        <v>0.81</v>
      </c>
      <c r="X64" s="206">
        <v>1.84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21.37</v>
      </c>
      <c r="AD64" s="206">
        <v>0</v>
      </c>
      <c r="AE64" s="206">
        <v>0</v>
      </c>
      <c r="AF64" s="206">
        <v>0</v>
      </c>
      <c r="AG64" s="206">
        <v>51.94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42.19</v>
      </c>
      <c r="J65" s="206">
        <v>0.73</v>
      </c>
      <c r="K65" s="206">
        <v>21.78</v>
      </c>
      <c r="L65" s="206">
        <v>0.4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0.49</v>
      </c>
      <c r="T65" s="206">
        <v>0.56000000000000005</v>
      </c>
      <c r="U65" s="206">
        <v>2.21</v>
      </c>
      <c r="V65" s="206">
        <v>0.34</v>
      </c>
      <c r="W65" s="206">
        <v>0.81</v>
      </c>
      <c r="X65" s="206">
        <v>1.84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21.76</v>
      </c>
      <c r="AD65" s="206">
        <v>0</v>
      </c>
      <c r="AE65" s="206">
        <v>0</v>
      </c>
      <c r="AF65" s="206">
        <v>0</v>
      </c>
      <c r="AG65" s="206">
        <v>44.87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42.19</v>
      </c>
      <c r="J66" s="206">
        <v>0.73</v>
      </c>
      <c r="K66" s="206">
        <v>21.78</v>
      </c>
      <c r="L66" s="206">
        <v>0.4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0.49</v>
      </c>
      <c r="T66" s="206">
        <v>0.56000000000000005</v>
      </c>
      <c r="U66" s="206">
        <v>2.21</v>
      </c>
      <c r="V66" s="206">
        <v>0.34</v>
      </c>
      <c r="W66" s="206">
        <v>0.81</v>
      </c>
      <c r="X66" s="206">
        <v>1.84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21.76</v>
      </c>
      <c r="AD66" s="206">
        <v>0</v>
      </c>
      <c r="AE66" s="206">
        <v>0</v>
      </c>
      <c r="AF66" s="206">
        <v>0</v>
      </c>
      <c r="AG66" s="206">
        <v>44.87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17.39</v>
      </c>
      <c r="D67" s="206">
        <v>2.34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43.17</v>
      </c>
      <c r="J67" s="206">
        <v>0</v>
      </c>
      <c r="K67" s="206">
        <v>21.78</v>
      </c>
      <c r="L67" s="206">
        <v>0.4</v>
      </c>
      <c r="M67" s="206">
        <v>2.68</v>
      </c>
      <c r="N67" s="206">
        <v>2.1800000000000002</v>
      </c>
      <c r="O67" s="206">
        <v>3.08</v>
      </c>
      <c r="P67" s="206">
        <v>0.22</v>
      </c>
      <c r="Q67" s="206">
        <v>0.4</v>
      </c>
      <c r="R67" s="206">
        <v>0.78</v>
      </c>
      <c r="S67" s="206">
        <v>0.49</v>
      </c>
      <c r="T67" s="206">
        <v>0.56000000000000005</v>
      </c>
      <c r="U67" s="206">
        <v>2.21</v>
      </c>
      <c r="V67" s="206">
        <v>0.34</v>
      </c>
      <c r="W67" s="206">
        <v>0.81</v>
      </c>
      <c r="X67" s="206">
        <v>1.84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20.99</v>
      </c>
      <c r="AD67" s="206">
        <v>0</v>
      </c>
      <c r="AE67" s="206">
        <v>0</v>
      </c>
      <c r="AF67" s="206">
        <v>0</v>
      </c>
      <c r="AG67" s="206">
        <v>39.21</v>
      </c>
      <c r="AH67" s="206">
        <v>0</v>
      </c>
      <c r="AI67" s="206">
        <v>0</v>
      </c>
      <c r="AJ67" s="206">
        <v>0</v>
      </c>
      <c r="AK67" s="206">
        <v>-36.33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17.39</v>
      </c>
      <c r="D68" s="206">
        <v>2.34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42.67</v>
      </c>
      <c r="J68" s="206">
        <v>0</v>
      </c>
      <c r="K68" s="206">
        <v>21.78</v>
      </c>
      <c r="L68" s="206">
        <v>0.4</v>
      </c>
      <c r="M68" s="206">
        <v>2.68</v>
      </c>
      <c r="N68" s="206">
        <v>2.1800000000000002</v>
      </c>
      <c r="O68" s="206">
        <v>3.08</v>
      </c>
      <c r="P68" s="206">
        <v>0.22</v>
      </c>
      <c r="Q68" s="206">
        <v>0.4</v>
      </c>
      <c r="R68" s="206">
        <v>0.78</v>
      </c>
      <c r="S68" s="206">
        <v>0.49</v>
      </c>
      <c r="T68" s="206">
        <v>0.56000000000000005</v>
      </c>
      <c r="U68" s="206">
        <v>2.21</v>
      </c>
      <c r="V68" s="206">
        <v>0.34</v>
      </c>
      <c r="W68" s="206">
        <v>0.81</v>
      </c>
      <c r="X68" s="206">
        <v>1.84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25.39</v>
      </c>
      <c r="AD68" s="206">
        <v>0</v>
      </c>
      <c r="AE68" s="206">
        <v>0</v>
      </c>
      <c r="AF68" s="206">
        <v>0</v>
      </c>
      <c r="AG68" s="206">
        <v>49.47</v>
      </c>
      <c r="AH68" s="206">
        <v>0</v>
      </c>
      <c r="AI68" s="206">
        <v>0</v>
      </c>
      <c r="AJ68" s="206">
        <v>0</v>
      </c>
      <c r="AK68" s="206">
        <v>-35.06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17.39</v>
      </c>
      <c r="D69" s="206">
        <v>2.34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43.17</v>
      </c>
      <c r="J69" s="206">
        <v>0</v>
      </c>
      <c r="K69" s="206">
        <v>21.78</v>
      </c>
      <c r="L69" s="206">
        <v>0.4</v>
      </c>
      <c r="M69" s="206">
        <v>2.68</v>
      </c>
      <c r="N69" s="206">
        <v>2.1800000000000002</v>
      </c>
      <c r="O69" s="206">
        <v>3.08</v>
      </c>
      <c r="P69" s="206">
        <v>1.3</v>
      </c>
      <c r="Q69" s="206">
        <v>0.4</v>
      </c>
      <c r="R69" s="206">
        <v>0.78</v>
      </c>
      <c r="S69" s="206">
        <v>0.49</v>
      </c>
      <c r="T69" s="206">
        <v>0.56000000000000005</v>
      </c>
      <c r="U69" s="206">
        <v>2.21</v>
      </c>
      <c r="V69" s="206">
        <v>0.34</v>
      </c>
      <c r="W69" s="206">
        <v>0.87</v>
      </c>
      <c r="X69" s="206">
        <v>1.84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25.39</v>
      </c>
      <c r="AD69" s="206">
        <v>0</v>
      </c>
      <c r="AE69" s="206">
        <v>0</v>
      </c>
      <c r="AF69" s="206">
        <v>0</v>
      </c>
      <c r="AG69" s="206">
        <v>33.549999999999997</v>
      </c>
      <c r="AH69" s="206">
        <v>0</v>
      </c>
      <c r="AI69" s="206">
        <v>0</v>
      </c>
      <c r="AJ69" s="206">
        <v>0</v>
      </c>
      <c r="AK69" s="206">
        <v>-34.450000000000003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17.39</v>
      </c>
      <c r="D70" s="206">
        <v>2.34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43.17</v>
      </c>
      <c r="J70" s="206">
        <v>0</v>
      </c>
      <c r="K70" s="206">
        <v>21.78</v>
      </c>
      <c r="L70" s="206">
        <v>0.4</v>
      </c>
      <c r="M70" s="206">
        <v>2.68</v>
      </c>
      <c r="N70" s="206">
        <v>2.1800000000000002</v>
      </c>
      <c r="O70" s="206">
        <v>3.08</v>
      </c>
      <c r="P70" s="206">
        <v>1.3</v>
      </c>
      <c r="Q70" s="206">
        <v>0.4</v>
      </c>
      <c r="R70" s="206">
        <v>0.78</v>
      </c>
      <c r="S70" s="206">
        <v>0.49</v>
      </c>
      <c r="T70" s="206">
        <v>0.56000000000000005</v>
      </c>
      <c r="U70" s="206">
        <v>2.21</v>
      </c>
      <c r="V70" s="206">
        <v>0.34</v>
      </c>
      <c r="W70" s="206">
        <v>0.83</v>
      </c>
      <c r="X70" s="206">
        <v>1.84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25.39</v>
      </c>
      <c r="AD70" s="206">
        <v>0</v>
      </c>
      <c r="AE70" s="206">
        <v>0</v>
      </c>
      <c r="AF70" s="206">
        <v>0</v>
      </c>
      <c r="AG70" s="206">
        <v>43.5</v>
      </c>
      <c r="AH70" s="206">
        <v>0</v>
      </c>
      <c r="AI70" s="206">
        <v>0</v>
      </c>
      <c r="AJ70" s="206">
        <v>0</v>
      </c>
      <c r="AK70" s="206">
        <v>-6.75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17.39</v>
      </c>
      <c r="D71" s="206">
        <v>2.34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43.17</v>
      </c>
      <c r="J71" s="206">
        <v>0</v>
      </c>
      <c r="K71" s="206">
        <v>21.78</v>
      </c>
      <c r="L71" s="206">
        <v>0.4</v>
      </c>
      <c r="M71" s="206">
        <v>2.68</v>
      </c>
      <c r="N71" s="206">
        <v>2.1800000000000002</v>
      </c>
      <c r="O71" s="206">
        <v>3.08</v>
      </c>
      <c r="P71" s="206">
        <v>2.0699999999999998</v>
      </c>
      <c r="Q71" s="206">
        <v>0.4</v>
      </c>
      <c r="R71" s="206">
        <v>0.78</v>
      </c>
      <c r="S71" s="206">
        <v>0.49</v>
      </c>
      <c r="T71" s="206">
        <v>0.56000000000000005</v>
      </c>
      <c r="U71" s="206">
        <v>2.21</v>
      </c>
      <c r="V71" s="206">
        <v>0.34</v>
      </c>
      <c r="W71" s="206">
        <v>0.83</v>
      </c>
      <c r="X71" s="206">
        <v>1.84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25.39</v>
      </c>
      <c r="AD71" s="206">
        <v>0</v>
      </c>
      <c r="AE71" s="206">
        <v>0</v>
      </c>
      <c r="AF71" s="206">
        <v>0</v>
      </c>
      <c r="AG71" s="206">
        <v>37.840000000000003</v>
      </c>
      <c r="AH71" s="206">
        <v>5.66</v>
      </c>
      <c r="AI71" s="206">
        <v>0</v>
      </c>
      <c r="AJ71" s="206">
        <v>0</v>
      </c>
      <c r="AK71" s="206">
        <v>-6.64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17.39</v>
      </c>
      <c r="D72" s="206">
        <v>2.34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43.17</v>
      </c>
      <c r="J72" s="206">
        <v>0</v>
      </c>
      <c r="K72" s="206">
        <v>21.78</v>
      </c>
      <c r="L72" s="206">
        <v>0.4</v>
      </c>
      <c r="M72" s="206">
        <v>2.68</v>
      </c>
      <c r="N72" s="206">
        <v>2.1800000000000002</v>
      </c>
      <c r="O72" s="206">
        <v>3.08</v>
      </c>
      <c r="P72" s="206">
        <v>2.0699999999999998</v>
      </c>
      <c r="Q72" s="206">
        <v>0.4</v>
      </c>
      <c r="R72" s="206">
        <v>0.78</v>
      </c>
      <c r="S72" s="206">
        <v>0.49</v>
      </c>
      <c r="T72" s="206">
        <v>0.56000000000000005</v>
      </c>
      <c r="U72" s="206">
        <v>2.21</v>
      </c>
      <c r="V72" s="206">
        <v>0.34</v>
      </c>
      <c r="W72" s="206">
        <v>0.83</v>
      </c>
      <c r="X72" s="206">
        <v>1.84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25.39</v>
      </c>
      <c r="AD72" s="206">
        <v>0</v>
      </c>
      <c r="AE72" s="206">
        <v>0</v>
      </c>
      <c r="AF72" s="206">
        <v>0</v>
      </c>
      <c r="AG72" s="206">
        <v>64.12</v>
      </c>
      <c r="AH72" s="206">
        <v>16.97</v>
      </c>
      <c r="AI72" s="206">
        <v>0</v>
      </c>
      <c r="AJ72" s="206">
        <v>0</v>
      </c>
      <c r="AK72" s="206">
        <v>-6.53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17.39</v>
      </c>
      <c r="D73" s="206">
        <v>2.34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43.17</v>
      </c>
      <c r="J73" s="206">
        <v>0</v>
      </c>
      <c r="K73" s="206">
        <v>21.78</v>
      </c>
      <c r="L73" s="206">
        <v>0.4</v>
      </c>
      <c r="M73" s="206">
        <v>2.68</v>
      </c>
      <c r="N73" s="206">
        <v>2.1800000000000002</v>
      </c>
      <c r="O73" s="206">
        <v>3.08</v>
      </c>
      <c r="P73" s="206">
        <v>2.0699999999999998</v>
      </c>
      <c r="Q73" s="206">
        <v>0.4</v>
      </c>
      <c r="R73" s="206">
        <v>0.78</v>
      </c>
      <c r="S73" s="206">
        <v>0.49</v>
      </c>
      <c r="T73" s="206">
        <v>0.56000000000000005</v>
      </c>
      <c r="U73" s="206">
        <v>2.21</v>
      </c>
      <c r="V73" s="206">
        <v>0.34</v>
      </c>
      <c r="W73" s="206">
        <v>0.83</v>
      </c>
      <c r="X73" s="206">
        <v>1.84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25.39</v>
      </c>
      <c r="AD73" s="206">
        <v>0</v>
      </c>
      <c r="AE73" s="206">
        <v>0</v>
      </c>
      <c r="AF73" s="206">
        <v>0</v>
      </c>
      <c r="AG73" s="206">
        <v>9.01</v>
      </c>
      <c r="AH73" s="206">
        <v>11.32</v>
      </c>
      <c r="AI73" s="206">
        <v>0</v>
      </c>
      <c r="AJ73" s="206">
        <v>0</v>
      </c>
      <c r="AK73" s="206">
        <v>-6.42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17.39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43.17</v>
      </c>
      <c r="J74" s="206">
        <v>0</v>
      </c>
      <c r="K74" s="206">
        <v>21.78</v>
      </c>
      <c r="L74" s="206">
        <v>0.4</v>
      </c>
      <c r="M74" s="206">
        <v>2.68</v>
      </c>
      <c r="N74" s="206">
        <v>2.1800000000000002</v>
      </c>
      <c r="O74" s="206">
        <v>3.08</v>
      </c>
      <c r="P74" s="206">
        <v>2.0699999999999998</v>
      </c>
      <c r="Q74" s="206">
        <v>0.4</v>
      </c>
      <c r="R74" s="206">
        <v>0.78</v>
      </c>
      <c r="S74" s="206">
        <v>0.49</v>
      </c>
      <c r="T74" s="206">
        <v>0.56000000000000005</v>
      </c>
      <c r="U74" s="206">
        <v>2.21</v>
      </c>
      <c r="V74" s="206">
        <v>0.34</v>
      </c>
      <c r="W74" s="206">
        <v>0.83</v>
      </c>
      <c r="X74" s="206">
        <v>1.84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25.39</v>
      </c>
      <c r="AD74" s="206">
        <v>0</v>
      </c>
      <c r="AE74" s="206">
        <v>0</v>
      </c>
      <c r="AF74" s="206">
        <v>0</v>
      </c>
      <c r="AG74" s="206">
        <v>9.01</v>
      </c>
      <c r="AH74" s="206">
        <v>11.32</v>
      </c>
      <c r="AI74" s="206">
        <v>0</v>
      </c>
      <c r="AJ74" s="206">
        <v>0</v>
      </c>
      <c r="AK74" s="206">
        <v>-6.22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17.489999999999998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43.17</v>
      </c>
      <c r="J75" s="206">
        <v>0</v>
      </c>
      <c r="K75" s="206">
        <v>21.78</v>
      </c>
      <c r="L75" s="206">
        <v>0.4</v>
      </c>
      <c r="M75" s="206">
        <v>2.68</v>
      </c>
      <c r="N75" s="206">
        <v>2.1800000000000002</v>
      </c>
      <c r="O75" s="206">
        <v>3.08</v>
      </c>
      <c r="P75" s="206">
        <v>2.0699999999999998</v>
      </c>
      <c r="Q75" s="206">
        <v>0.4</v>
      </c>
      <c r="R75" s="206">
        <v>0.78</v>
      </c>
      <c r="S75" s="206">
        <v>0.49</v>
      </c>
      <c r="T75" s="206">
        <v>0.56000000000000005</v>
      </c>
      <c r="U75" s="206">
        <v>2.21</v>
      </c>
      <c r="V75" s="206">
        <v>0.34</v>
      </c>
      <c r="W75" s="206">
        <v>0.85</v>
      </c>
      <c r="X75" s="206">
        <v>1.84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25.39</v>
      </c>
      <c r="AD75" s="206">
        <v>0</v>
      </c>
      <c r="AE75" s="206">
        <v>0</v>
      </c>
      <c r="AF75" s="206">
        <v>0</v>
      </c>
      <c r="AG75" s="206">
        <v>9.01</v>
      </c>
      <c r="AH75" s="206">
        <v>0</v>
      </c>
      <c r="AI75" s="206">
        <v>0</v>
      </c>
      <c r="AJ75" s="206">
        <v>0</v>
      </c>
      <c r="AK75" s="206">
        <v>-6.03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17.489999999999998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43.17</v>
      </c>
      <c r="J76" s="206">
        <v>0</v>
      </c>
      <c r="K76" s="206">
        <v>21.78</v>
      </c>
      <c r="L76" s="206">
        <v>0.4</v>
      </c>
      <c r="M76" s="206">
        <v>2.68</v>
      </c>
      <c r="N76" s="206">
        <v>2.1800000000000002</v>
      </c>
      <c r="O76" s="206">
        <v>3.08</v>
      </c>
      <c r="P76" s="206">
        <v>2.0699999999999998</v>
      </c>
      <c r="Q76" s="206">
        <v>0.4</v>
      </c>
      <c r="R76" s="206">
        <v>0.78</v>
      </c>
      <c r="S76" s="206">
        <v>0.49</v>
      </c>
      <c r="T76" s="206">
        <v>0.56000000000000005</v>
      </c>
      <c r="U76" s="206">
        <v>2.21</v>
      </c>
      <c r="V76" s="206">
        <v>0.34</v>
      </c>
      <c r="W76" s="206">
        <v>0.84</v>
      </c>
      <c r="X76" s="206">
        <v>1.84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25.39</v>
      </c>
      <c r="AD76" s="206">
        <v>0</v>
      </c>
      <c r="AE76" s="206">
        <v>0</v>
      </c>
      <c r="AF76" s="206">
        <v>0</v>
      </c>
      <c r="AG76" s="206">
        <v>9.01</v>
      </c>
      <c r="AH76" s="206">
        <v>0</v>
      </c>
      <c r="AI76" s="206">
        <v>0</v>
      </c>
      <c r="AJ76" s="206">
        <v>0</v>
      </c>
      <c r="AK76" s="206">
        <v>-5.77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17.489999999999998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43.17</v>
      </c>
      <c r="J77" s="206">
        <v>0</v>
      </c>
      <c r="K77" s="206">
        <v>21.78</v>
      </c>
      <c r="L77" s="206">
        <v>0.4</v>
      </c>
      <c r="M77" s="206">
        <v>2.68</v>
      </c>
      <c r="N77" s="206">
        <v>2.1800000000000002</v>
      </c>
      <c r="O77" s="206">
        <v>3.08</v>
      </c>
      <c r="P77" s="206">
        <v>2.0699999999999998</v>
      </c>
      <c r="Q77" s="206">
        <v>0.4</v>
      </c>
      <c r="R77" s="206">
        <v>0.78</v>
      </c>
      <c r="S77" s="206">
        <v>0.49</v>
      </c>
      <c r="T77" s="206">
        <v>0.56000000000000005</v>
      </c>
      <c r="U77" s="206">
        <v>2.21</v>
      </c>
      <c r="V77" s="206">
        <v>0.34</v>
      </c>
      <c r="W77" s="206">
        <v>0.84</v>
      </c>
      <c r="X77" s="206">
        <v>1.84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25.12</v>
      </c>
      <c r="AD77" s="206">
        <v>0</v>
      </c>
      <c r="AE77" s="206">
        <v>0</v>
      </c>
      <c r="AF77" s="206">
        <v>0</v>
      </c>
      <c r="AG77" s="206">
        <v>5.26</v>
      </c>
      <c r="AH77" s="206">
        <v>0</v>
      </c>
      <c r="AI77" s="206">
        <v>0</v>
      </c>
      <c r="AJ77" s="206">
        <v>0</v>
      </c>
      <c r="AK77" s="206">
        <v>-5.69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17.489999999999998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43.17</v>
      </c>
      <c r="J78" s="206">
        <v>0</v>
      </c>
      <c r="K78" s="206">
        <v>21.78</v>
      </c>
      <c r="L78" s="206">
        <v>0.4</v>
      </c>
      <c r="M78" s="206">
        <v>2.68</v>
      </c>
      <c r="N78" s="206">
        <v>2.1800000000000002</v>
      </c>
      <c r="O78" s="206">
        <v>3.08</v>
      </c>
      <c r="P78" s="206">
        <v>2.0699999999999998</v>
      </c>
      <c r="Q78" s="206">
        <v>0.4</v>
      </c>
      <c r="R78" s="206">
        <v>0.78</v>
      </c>
      <c r="S78" s="206">
        <v>0.49</v>
      </c>
      <c r="T78" s="206">
        <v>0.56000000000000005</v>
      </c>
      <c r="U78" s="206">
        <v>2.21</v>
      </c>
      <c r="V78" s="206">
        <v>0.34</v>
      </c>
      <c r="W78" s="206">
        <v>0.84</v>
      </c>
      <c r="X78" s="206">
        <v>1.84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25.12</v>
      </c>
      <c r="AD78" s="206">
        <v>0</v>
      </c>
      <c r="AE78" s="206">
        <v>0</v>
      </c>
      <c r="AF78" s="206">
        <v>0</v>
      </c>
      <c r="AG78" s="206">
        <v>16.78</v>
      </c>
      <c r="AH78" s="206">
        <v>0</v>
      </c>
      <c r="AI78" s="206">
        <v>0</v>
      </c>
      <c r="AJ78" s="206">
        <v>0</v>
      </c>
      <c r="AK78" s="206">
        <v>-5.69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17.489999999999998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43.17</v>
      </c>
      <c r="J79" s="206">
        <v>0</v>
      </c>
      <c r="K79" s="206">
        <v>21.78</v>
      </c>
      <c r="L79" s="206">
        <v>0.4</v>
      </c>
      <c r="M79" s="206">
        <v>2.68</v>
      </c>
      <c r="N79" s="206">
        <v>2.1800000000000002</v>
      </c>
      <c r="O79" s="206">
        <v>3.08</v>
      </c>
      <c r="P79" s="206">
        <v>2.0699999999999998</v>
      </c>
      <c r="Q79" s="206">
        <v>0.4</v>
      </c>
      <c r="R79" s="206">
        <v>0.78</v>
      </c>
      <c r="S79" s="206">
        <v>0.49</v>
      </c>
      <c r="T79" s="206">
        <v>0.56000000000000005</v>
      </c>
      <c r="U79" s="206">
        <v>2.21</v>
      </c>
      <c r="V79" s="206">
        <v>0.34</v>
      </c>
      <c r="W79" s="206">
        <v>0.84</v>
      </c>
      <c r="X79" s="206">
        <v>1.84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25.12</v>
      </c>
      <c r="AD79" s="206">
        <v>0</v>
      </c>
      <c r="AE79" s="206">
        <v>0</v>
      </c>
      <c r="AF79" s="206">
        <v>0</v>
      </c>
      <c r="AG79" s="206">
        <v>16.78</v>
      </c>
      <c r="AH79" s="206">
        <v>0</v>
      </c>
      <c r="AI79" s="206">
        <v>0</v>
      </c>
      <c r="AJ79" s="206">
        <v>0</v>
      </c>
      <c r="AK79" s="206">
        <v>-5.77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17.489999999999998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43.17</v>
      </c>
      <c r="J80" s="206">
        <v>0</v>
      </c>
      <c r="K80" s="206">
        <v>21.78</v>
      </c>
      <c r="L80" s="206">
        <v>0.4</v>
      </c>
      <c r="M80" s="206">
        <v>2.68</v>
      </c>
      <c r="N80" s="206">
        <v>2.1800000000000002</v>
      </c>
      <c r="O80" s="206">
        <v>3.08</v>
      </c>
      <c r="P80" s="206">
        <v>2.0699999999999998</v>
      </c>
      <c r="Q80" s="206">
        <v>0.4</v>
      </c>
      <c r="R80" s="206">
        <v>0.78</v>
      </c>
      <c r="S80" s="206">
        <v>0.49</v>
      </c>
      <c r="T80" s="206">
        <v>0.56000000000000005</v>
      </c>
      <c r="U80" s="206">
        <v>2.21</v>
      </c>
      <c r="V80" s="206">
        <v>0.34</v>
      </c>
      <c r="W80" s="206">
        <v>0.84</v>
      </c>
      <c r="X80" s="206">
        <v>1.84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25.12</v>
      </c>
      <c r="AD80" s="206">
        <v>0</v>
      </c>
      <c r="AE80" s="206">
        <v>0</v>
      </c>
      <c r="AF80" s="206">
        <v>0</v>
      </c>
      <c r="AG80" s="206">
        <v>16.61</v>
      </c>
      <c r="AH80" s="206">
        <v>0</v>
      </c>
      <c r="AI80" s="206">
        <v>0</v>
      </c>
      <c r="AJ80" s="206">
        <v>0</v>
      </c>
      <c r="AK80" s="206">
        <v>-6.03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17.489999999999998</v>
      </c>
      <c r="D81" s="206">
        <v>0</v>
      </c>
      <c r="E81" s="206">
        <v>0</v>
      </c>
      <c r="F81" s="206">
        <v>26.01</v>
      </c>
      <c r="G81" s="206">
        <v>0</v>
      </c>
      <c r="H81" s="206">
        <v>0</v>
      </c>
      <c r="I81" s="206">
        <v>43.17</v>
      </c>
      <c r="J81" s="206">
        <v>0</v>
      </c>
      <c r="K81" s="206">
        <v>21.78</v>
      </c>
      <c r="L81" s="206">
        <v>0.4</v>
      </c>
      <c r="M81" s="206">
        <v>2.68</v>
      </c>
      <c r="N81" s="206">
        <v>2.1800000000000002</v>
      </c>
      <c r="O81" s="206">
        <v>3.08</v>
      </c>
      <c r="P81" s="206">
        <v>2.0699999999999998</v>
      </c>
      <c r="Q81" s="206">
        <v>0.4</v>
      </c>
      <c r="R81" s="206">
        <v>0.78</v>
      </c>
      <c r="S81" s="206">
        <v>0.49</v>
      </c>
      <c r="T81" s="206">
        <v>0.56000000000000005</v>
      </c>
      <c r="U81" s="206">
        <v>2.21</v>
      </c>
      <c r="V81" s="206">
        <v>0.34</v>
      </c>
      <c r="W81" s="206">
        <v>0.84</v>
      </c>
      <c r="X81" s="206">
        <v>1.84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25.12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-6.03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17.489999999999998</v>
      </c>
      <c r="D82" s="206">
        <v>0</v>
      </c>
      <c r="E82" s="206">
        <v>0</v>
      </c>
      <c r="F82" s="206">
        <v>26.01</v>
      </c>
      <c r="G82" s="206">
        <v>0</v>
      </c>
      <c r="H82" s="206">
        <v>0</v>
      </c>
      <c r="I82" s="206">
        <v>43.17</v>
      </c>
      <c r="J82" s="206">
        <v>0</v>
      </c>
      <c r="K82" s="206">
        <v>21.78</v>
      </c>
      <c r="L82" s="206">
        <v>0.4</v>
      </c>
      <c r="M82" s="206">
        <v>2.68</v>
      </c>
      <c r="N82" s="206">
        <v>2.1800000000000002</v>
      </c>
      <c r="O82" s="206">
        <v>3.08</v>
      </c>
      <c r="P82" s="206">
        <v>2.0699999999999998</v>
      </c>
      <c r="Q82" s="206">
        <v>0.4</v>
      </c>
      <c r="R82" s="206">
        <v>0.78</v>
      </c>
      <c r="S82" s="206">
        <v>0.49</v>
      </c>
      <c r="T82" s="206">
        <v>0.56000000000000005</v>
      </c>
      <c r="U82" s="206">
        <v>2.21</v>
      </c>
      <c r="V82" s="206">
        <v>0.34</v>
      </c>
      <c r="W82" s="206">
        <v>0.84</v>
      </c>
      <c r="X82" s="206">
        <v>1.84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20.6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-6.03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17.489999999999998</v>
      </c>
      <c r="D83" s="206">
        <v>0</v>
      </c>
      <c r="E83" s="206">
        <v>0</v>
      </c>
      <c r="F83" s="206">
        <v>27.94</v>
      </c>
      <c r="G83" s="206">
        <v>0</v>
      </c>
      <c r="H83" s="206">
        <v>0</v>
      </c>
      <c r="I83" s="206">
        <v>42.67</v>
      </c>
      <c r="J83" s="206">
        <v>0</v>
      </c>
      <c r="K83" s="206">
        <v>21.78</v>
      </c>
      <c r="L83" s="206">
        <v>0.4</v>
      </c>
      <c r="M83" s="206">
        <v>2.68</v>
      </c>
      <c r="N83" s="206">
        <v>2.1800000000000002</v>
      </c>
      <c r="O83" s="206">
        <v>3.08</v>
      </c>
      <c r="P83" s="206">
        <v>2.0699999999999998</v>
      </c>
      <c r="Q83" s="206">
        <v>0.4</v>
      </c>
      <c r="R83" s="206">
        <v>0.78</v>
      </c>
      <c r="S83" s="206">
        <v>0.49</v>
      </c>
      <c r="T83" s="206">
        <v>0.56000000000000005</v>
      </c>
      <c r="U83" s="206">
        <v>2.21</v>
      </c>
      <c r="V83" s="206">
        <v>0.34</v>
      </c>
      <c r="W83" s="206">
        <v>0.84</v>
      </c>
      <c r="X83" s="206">
        <v>1.84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20.6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-21.2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17.489999999999998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42.67</v>
      </c>
      <c r="J84" s="206">
        <v>0</v>
      </c>
      <c r="K84" s="206">
        <v>21.78</v>
      </c>
      <c r="L84" s="206">
        <v>0.4</v>
      </c>
      <c r="M84" s="206">
        <v>2.68</v>
      </c>
      <c r="N84" s="206">
        <v>2.1800000000000002</v>
      </c>
      <c r="O84" s="206">
        <v>3.08</v>
      </c>
      <c r="P84" s="206">
        <v>2.0699999999999998</v>
      </c>
      <c r="Q84" s="206">
        <v>0.4</v>
      </c>
      <c r="R84" s="206">
        <v>0.78</v>
      </c>
      <c r="S84" s="206">
        <v>0.49</v>
      </c>
      <c r="T84" s="206">
        <v>0.56000000000000005</v>
      </c>
      <c r="U84" s="206">
        <v>2.21</v>
      </c>
      <c r="V84" s="206">
        <v>0.34</v>
      </c>
      <c r="W84" s="206">
        <v>0.84</v>
      </c>
      <c r="X84" s="206">
        <v>1.84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20.6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-21.2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17.489999999999998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42.67</v>
      </c>
      <c r="J85" s="206">
        <v>0</v>
      </c>
      <c r="K85" s="206">
        <v>21.78</v>
      </c>
      <c r="L85" s="206">
        <v>0.4</v>
      </c>
      <c r="M85" s="206">
        <v>2.68</v>
      </c>
      <c r="N85" s="206">
        <v>2.1800000000000002</v>
      </c>
      <c r="O85" s="206">
        <v>3.08</v>
      </c>
      <c r="P85" s="206">
        <v>2.0699999999999998</v>
      </c>
      <c r="Q85" s="206">
        <v>0.4</v>
      </c>
      <c r="R85" s="206">
        <v>0.78</v>
      </c>
      <c r="S85" s="206">
        <v>0.49</v>
      </c>
      <c r="T85" s="206">
        <v>0.56000000000000005</v>
      </c>
      <c r="U85" s="206">
        <v>2.21</v>
      </c>
      <c r="V85" s="206">
        <v>0.34</v>
      </c>
      <c r="W85" s="206">
        <v>0.84</v>
      </c>
      <c r="X85" s="206">
        <v>1.84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20.6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-21.53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17.489999999999998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42.67</v>
      </c>
      <c r="J86" s="206">
        <v>0</v>
      </c>
      <c r="K86" s="206">
        <v>21.78</v>
      </c>
      <c r="L86" s="206">
        <v>0.4</v>
      </c>
      <c r="M86" s="206">
        <v>2.68</v>
      </c>
      <c r="N86" s="206">
        <v>2.1800000000000002</v>
      </c>
      <c r="O86" s="206">
        <v>3.08</v>
      </c>
      <c r="P86" s="206">
        <v>2.0699999999999998</v>
      </c>
      <c r="Q86" s="206">
        <v>0.4</v>
      </c>
      <c r="R86" s="206">
        <v>0.78</v>
      </c>
      <c r="S86" s="206">
        <v>0.49</v>
      </c>
      <c r="T86" s="206">
        <v>0.56000000000000005</v>
      </c>
      <c r="U86" s="206">
        <v>2.21</v>
      </c>
      <c r="V86" s="206">
        <v>0.34</v>
      </c>
      <c r="W86" s="206">
        <v>0.84</v>
      </c>
      <c r="X86" s="206">
        <v>1.84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20.6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-21.88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17.489999999999998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42.67</v>
      </c>
      <c r="J87" s="206">
        <v>0</v>
      </c>
      <c r="K87" s="206">
        <v>21.78</v>
      </c>
      <c r="L87" s="206">
        <v>0.4</v>
      </c>
      <c r="M87" s="206">
        <v>2.68</v>
      </c>
      <c r="N87" s="206">
        <v>2.1800000000000002</v>
      </c>
      <c r="O87" s="206">
        <v>3.08</v>
      </c>
      <c r="P87" s="206">
        <v>2.0699999999999998</v>
      </c>
      <c r="Q87" s="206">
        <v>0.4</v>
      </c>
      <c r="R87" s="206">
        <v>0.78</v>
      </c>
      <c r="S87" s="206">
        <v>0.49</v>
      </c>
      <c r="T87" s="206">
        <v>0.56000000000000005</v>
      </c>
      <c r="U87" s="206">
        <v>2.21</v>
      </c>
      <c r="V87" s="206">
        <v>0.34</v>
      </c>
      <c r="W87" s="206">
        <v>0.84</v>
      </c>
      <c r="X87" s="206">
        <v>1.84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20.6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-27.56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17.489999999999998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42.67</v>
      </c>
      <c r="J88" s="206">
        <v>0</v>
      </c>
      <c r="K88" s="206">
        <v>21.78</v>
      </c>
      <c r="L88" s="206">
        <v>0.4</v>
      </c>
      <c r="M88" s="206">
        <v>2.68</v>
      </c>
      <c r="N88" s="206">
        <v>2.1800000000000002</v>
      </c>
      <c r="O88" s="206">
        <v>3.08</v>
      </c>
      <c r="P88" s="206">
        <v>2.0699999999999998</v>
      </c>
      <c r="Q88" s="206">
        <v>0.4</v>
      </c>
      <c r="R88" s="206">
        <v>0.78</v>
      </c>
      <c r="S88" s="206">
        <v>0.49</v>
      </c>
      <c r="T88" s="206">
        <v>0.56000000000000005</v>
      </c>
      <c r="U88" s="206">
        <v>2.21</v>
      </c>
      <c r="V88" s="206">
        <v>0.34</v>
      </c>
      <c r="W88" s="206">
        <v>0.84</v>
      </c>
      <c r="X88" s="206">
        <v>1.84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20.6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-27.56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17.489999999999998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42.67</v>
      </c>
      <c r="J89" s="206">
        <v>0</v>
      </c>
      <c r="K89" s="206">
        <v>21.78</v>
      </c>
      <c r="L89" s="206">
        <v>0.4</v>
      </c>
      <c r="M89" s="206">
        <v>2.68</v>
      </c>
      <c r="N89" s="206">
        <v>2.1800000000000002</v>
      </c>
      <c r="O89" s="206">
        <v>3.08</v>
      </c>
      <c r="P89" s="206">
        <v>1.04</v>
      </c>
      <c r="Q89" s="206">
        <v>0.4</v>
      </c>
      <c r="R89" s="206">
        <v>0.78</v>
      </c>
      <c r="S89" s="206">
        <v>0.49</v>
      </c>
      <c r="T89" s="206">
        <v>0.56000000000000005</v>
      </c>
      <c r="U89" s="206">
        <v>2.21</v>
      </c>
      <c r="V89" s="206">
        <v>0.34</v>
      </c>
      <c r="W89" s="206">
        <v>0.94</v>
      </c>
      <c r="X89" s="206">
        <v>1.84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20.6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17.489999999999998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42.67</v>
      </c>
      <c r="J90" s="206">
        <v>0</v>
      </c>
      <c r="K90" s="206">
        <v>21.78</v>
      </c>
      <c r="L90" s="206">
        <v>0.4</v>
      </c>
      <c r="M90" s="206">
        <v>2.68</v>
      </c>
      <c r="N90" s="206">
        <v>2.1800000000000002</v>
      </c>
      <c r="O90" s="206">
        <v>3.08</v>
      </c>
      <c r="P90" s="206">
        <v>1.04</v>
      </c>
      <c r="Q90" s="206">
        <v>0.4</v>
      </c>
      <c r="R90" s="206">
        <v>0.78</v>
      </c>
      <c r="S90" s="206">
        <v>0.49</v>
      </c>
      <c r="T90" s="206">
        <v>0.56000000000000005</v>
      </c>
      <c r="U90" s="206">
        <v>2.21</v>
      </c>
      <c r="V90" s="206">
        <v>0.34</v>
      </c>
      <c r="W90" s="206">
        <v>0.92</v>
      </c>
      <c r="X90" s="206">
        <v>1.84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20.6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17.579999999999998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</v>
      </c>
      <c r="K91" s="206">
        <v>105.2</v>
      </c>
      <c r="L91" s="206">
        <v>6.57</v>
      </c>
      <c r="M91" s="206">
        <v>2.68</v>
      </c>
      <c r="N91" s="206">
        <v>2.1800000000000002</v>
      </c>
      <c r="O91" s="206">
        <v>3.08</v>
      </c>
      <c r="P91" s="206">
        <v>1.04</v>
      </c>
      <c r="Q91" s="206">
        <v>0.4</v>
      </c>
      <c r="R91" s="206">
        <v>0.78</v>
      </c>
      <c r="S91" s="206">
        <v>0.49</v>
      </c>
      <c r="T91" s="206">
        <v>0.56000000000000005</v>
      </c>
      <c r="U91" s="206">
        <v>2.21</v>
      </c>
      <c r="V91" s="206">
        <v>0.34</v>
      </c>
      <c r="W91" s="206">
        <v>0.92</v>
      </c>
      <c r="X91" s="206">
        <v>1.84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20.6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17.579999999999998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</v>
      </c>
      <c r="K92" s="206">
        <v>151.22</v>
      </c>
      <c r="L92" s="206">
        <v>6.57</v>
      </c>
      <c r="M92" s="206">
        <v>2.68</v>
      </c>
      <c r="N92" s="206">
        <v>2.1800000000000002</v>
      </c>
      <c r="O92" s="206">
        <v>3.08</v>
      </c>
      <c r="P92" s="206">
        <v>1.04</v>
      </c>
      <c r="Q92" s="206">
        <v>0.4</v>
      </c>
      <c r="R92" s="206">
        <v>0.78</v>
      </c>
      <c r="S92" s="206">
        <v>0.49</v>
      </c>
      <c r="T92" s="206">
        <v>0.56000000000000005</v>
      </c>
      <c r="U92" s="206">
        <v>2.21</v>
      </c>
      <c r="V92" s="206">
        <v>0.34</v>
      </c>
      <c r="W92" s="206">
        <v>0.92</v>
      </c>
      <c r="X92" s="206">
        <v>1.84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20.6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17.579999999999998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</v>
      </c>
      <c r="K93" s="206">
        <v>146.43</v>
      </c>
      <c r="L93" s="206">
        <v>6.57</v>
      </c>
      <c r="M93" s="206">
        <v>2.68</v>
      </c>
      <c r="N93" s="206">
        <v>2.1800000000000002</v>
      </c>
      <c r="O93" s="206">
        <v>3.08</v>
      </c>
      <c r="P93" s="206">
        <v>1.04</v>
      </c>
      <c r="Q93" s="206">
        <v>0.4</v>
      </c>
      <c r="R93" s="206">
        <v>0.78</v>
      </c>
      <c r="S93" s="206">
        <v>0.49</v>
      </c>
      <c r="T93" s="206">
        <v>0.56000000000000005</v>
      </c>
      <c r="U93" s="206">
        <v>2.21</v>
      </c>
      <c r="V93" s="206">
        <v>0.34</v>
      </c>
      <c r="W93" s="206">
        <v>0.92</v>
      </c>
      <c r="X93" s="206">
        <v>1.84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20.6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17.579999999999998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</v>
      </c>
      <c r="K94" s="206">
        <v>138.77000000000001</v>
      </c>
      <c r="L94" s="206">
        <v>6.57</v>
      </c>
      <c r="M94" s="206">
        <v>2.68</v>
      </c>
      <c r="N94" s="206">
        <v>2.1800000000000002</v>
      </c>
      <c r="O94" s="206">
        <v>3.08</v>
      </c>
      <c r="P94" s="206">
        <v>1.04</v>
      </c>
      <c r="Q94" s="206">
        <v>0.4</v>
      </c>
      <c r="R94" s="206">
        <v>0.78</v>
      </c>
      <c r="S94" s="206">
        <v>0.49</v>
      </c>
      <c r="T94" s="206">
        <v>0.56000000000000005</v>
      </c>
      <c r="U94" s="206">
        <v>2.21</v>
      </c>
      <c r="V94" s="206">
        <v>0.34</v>
      </c>
      <c r="W94" s="206">
        <v>1.19</v>
      </c>
      <c r="X94" s="206">
        <v>1.84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20.6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19.91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17.579999999999998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</v>
      </c>
      <c r="K95" s="206">
        <v>148.35</v>
      </c>
      <c r="L95" s="206">
        <v>6.57</v>
      </c>
      <c r="M95" s="206">
        <v>2.68</v>
      </c>
      <c r="N95" s="206">
        <v>2.1800000000000002</v>
      </c>
      <c r="O95" s="206">
        <v>3.08</v>
      </c>
      <c r="P95" s="206">
        <v>1.04</v>
      </c>
      <c r="Q95" s="206">
        <v>0.4</v>
      </c>
      <c r="R95" s="206">
        <v>0.78</v>
      </c>
      <c r="S95" s="206">
        <v>0.49</v>
      </c>
      <c r="T95" s="206">
        <v>0.56000000000000005</v>
      </c>
      <c r="U95" s="206">
        <v>2.21</v>
      </c>
      <c r="V95" s="206">
        <v>0.34</v>
      </c>
      <c r="W95" s="206">
        <v>1.7</v>
      </c>
      <c r="X95" s="206">
        <v>1.84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20.6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17.649999999999999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17.579999999999998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</v>
      </c>
      <c r="K96" s="206">
        <v>224.89</v>
      </c>
      <c r="L96" s="206">
        <v>6.57</v>
      </c>
      <c r="M96" s="206">
        <v>2.68</v>
      </c>
      <c r="N96" s="206">
        <v>2.1800000000000002</v>
      </c>
      <c r="O96" s="206">
        <v>3.08</v>
      </c>
      <c r="P96" s="206">
        <v>1.04</v>
      </c>
      <c r="Q96" s="206">
        <v>0.4</v>
      </c>
      <c r="R96" s="206">
        <v>0.78</v>
      </c>
      <c r="S96" s="206">
        <v>0.49</v>
      </c>
      <c r="T96" s="206">
        <v>0.56000000000000005</v>
      </c>
      <c r="U96" s="206">
        <v>2.21</v>
      </c>
      <c r="V96" s="206">
        <v>0.34</v>
      </c>
      <c r="W96" s="206">
        <v>1.7</v>
      </c>
      <c r="X96" s="206">
        <v>1.84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20.6</v>
      </c>
      <c r="AD96" s="206">
        <v>0</v>
      </c>
      <c r="AE96" s="206">
        <v>0</v>
      </c>
      <c r="AF96" s="206">
        <v>0</v>
      </c>
      <c r="AG96" s="206">
        <v>10.63</v>
      </c>
      <c r="AH96" s="206">
        <v>0</v>
      </c>
      <c r="AI96" s="206">
        <v>0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17.579999999999998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</v>
      </c>
      <c r="K97" s="206">
        <v>252.7</v>
      </c>
      <c r="L97" s="206">
        <v>6.57</v>
      </c>
      <c r="M97" s="206">
        <v>2.68</v>
      </c>
      <c r="N97" s="206">
        <v>2.1800000000000002</v>
      </c>
      <c r="O97" s="206">
        <v>3.08</v>
      </c>
      <c r="P97" s="206">
        <v>1.04</v>
      </c>
      <c r="Q97" s="206">
        <v>0.4</v>
      </c>
      <c r="R97" s="206">
        <v>0.78</v>
      </c>
      <c r="S97" s="206">
        <v>0.49</v>
      </c>
      <c r="T97" s="206">
        <v>0.56000000000000005</v>
      </c>
      <c r="U97" s="206">
        <v>2.21</v>
      </c>
      <c r="V97" s="206">
        <v>0.34</v>
      </c>
      <c r="W97" s="206">
        <v>1.7</v>
      </c>
      <c r="X97" s="206">
        <v>1.84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20.6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17.579999999999998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</v>
      </c>
      <c r="K98" s="206">
        <v>252.7</v>
      </c>
      <c r="L98" s="206">
        <v>6.57</v>
      </c>
      <c r="M98" s="206">
        <v>2.68</v>
      </c>
      <c r="N98" s="206">
        <v>2.1800000000000002</v>
      </c>
      <c r="O98" s="206">
        <v>3.08</v>
      </c>
      <c r="P98" s="206">
        <v>1.04</v>
      </c>
      <c r="Q98" s="206">
        <v>0.4</v>
      </c>
      <c r="R98" s="206">
        <v>0.78</v>
      </c>
      <c r="S98" s="206">
        <v>0.49</v>
      </c>
      <c r="T98" s="206">
        <v>0.56000000000000005</v>
      </c>
      <c r="U98" s="206">
        <v>2.21</v>
      </c>
      <c r="V98" s="206">
        <v>0.34</v>
      </c>
      <c r="W98" s="206">
        <v>1.7</v>
      </c>
      <c r="X98" s="206">
        <v>1.84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20.6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0.44797000000000009</v>
      </c>
      <c r="D99">
        <f t="shared" si="0"/>
        <v>1.3455000000000005E-2</v>
      </c>
      <c r="E99">
        <f t="shared" si="0"/>
        <v>0</v>
      </c>
      <c r="F99">
        <f t="shared" si="0"/>
        <v>0.68951749999999989</v>
      </c>
      <c r="G99">
        <f t="shared" si="0"/>
        <v>9.2475000000000057E-2</v>
      </c>
      <c r="H99">
        <f t="shared" si="0"/>
        <v>0</v>
      </c>
      <c r="I99">
        <f t="shared" si="0"/>
        <v>1.0035075000000009</v>
      </c>
      <c r="J99">
        <f t="shared" si="0"/>
        <v>2.2795000000000006E-2</v>
      </c>
      <c r="K99">
        <f t="shared" si="0"/>
        <v>2.1757674999999961</v>
      </c>
      <c r="L99">
        <f t="shared" si="0"/>
        <v>7.0455000000000073E-2</v>
      </c>
      <c r="M99">
        <f t="shared" si="0"/>
        <v>6.4320000000000127E-2</v>
      </c>
      <c r="N99">
        <f t="shared" si="0"/>
        <v>5.2320000000000116E-2</v>
      </c>
      <c r="O99">
        <f t="shared" si="0"/>
        <v>7.3920000000000069E-2</v>
      </c>
      <c r="P99">
        <f t="shared" si="0"/>
        <v>3.0689999999999988E-2</v>
      </c>
      <c r="Q99">
        <f t="shared" si="0"/>
        <v>-7.602500000000006E-3</v>
      </c>
      <c r="R99">
        <f t="shared" si="0"/>
        <v>9.6299999999999622E-2</v>
      </c>
      <c r="S99">
        <f t="shared" si="0"/>
        <v>5.2277500000000164E-2</v>
      </c>
      <c r="T99">
        <f t="shared" si="0"/>
        <v>1.3440000000000016E-2</v>
      </c>
      <c r="U99">
        <f t="shared" si="0"/>
        <v>5.3040000000000032E-2</v>
      </c>
      <c r="V99">
        <f t="shared" si="0"/>
        <v>5.3722500000000062E-2</v>
      </c>
      <c r="W99">
        <f t="shared" si="0"/>
        <v>9.88674999999999E-2</v>
      </c>
      <c r="X99">
        <f t="shared" si="0"/>
        <v>0.12930499999999953</v>
      </c>
      <c r="Y99">
        <f t="shared" si="0"/>
        <v>0</v>
      </c>
      <c r="Z99">
        <f t="shared" si="0"/>
        <v>0.26454999999999962</v>
      </c>
      <c r="AA99">
        <f t="shared" si="0"/>
        <v>0.15949500000000102</v>
      </c>
      <c r="AB99">
        <f t="shared" si="0"/>
        <v>0</v>
      </c>
      <c r="AC99">
        <f t="shared" si="0"/>
        <v>0.53285749999999965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0.30983000000000005</v>
      </c>
      <c r="AH99">
        <f t="shared" si="0"/>
        <v>1.1317500000000001E-2</v>
      </c>
      <c r="AI99">
        <f t="shared" si="0"/>
        <v>0</v>
      </c>
      <c r="AJ99">
        <f t="shared" si="0"/>
        <v>0</v>
      </c>
      <c r="AK99">
        <f t="shared" si="0"/>
        <v>4.006500000000001E-2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11.49</v>
      </c>
      <c r="D3" s="206">
        <v>0</v>
      </c>
      <c r="E3" s="206">
        <v>0</v>
      </c>
      <c r="F3" s="206">
        <v>13.36</v>
      </c>
      <c r="G3" s="206">
        <v>5.59</v>
      </c>
      <c r="H3" s="206">
        <v>0</v>
      </c>
      <c r="I3" s="206">
        <v>24.67</v>
      </c>
      <c r="J3" s="206">
        <v>0.42</v>
      </c>
      <c r="K3" s="206">
        <v>40.21</v>
      </c>
      <c r="L3" s="206">
        <v>45.93</v>
      </c>
      <c r="M3" s="206">
        <v>0</v>
      </c>
      <c r="N3" s="206">
        <v>1.26</v>
      </c>
      <c r="O3" s="206">
        <v>2.12</v>
      </c>
      <c r="P3" s="206">
        <v>2.4700000000000002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11.75</v>
      </c>
      <c r="V3" s="206">
        <v>0</v>
      </c>
      <c r="W3" s="206">
        <v>0</v>
      </c>
      <c r="X3" s="206">
        <v>0</v>
      </c>
      <c r="Y3" s="206">
        <v>0</v>
      </c>
      <c r="Z3" s="206">
        <v>2.9</v>
      </c>
      <c r="AA3" s="206">
        <v>0.98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11.49</v>
      </c>
      <c r="D4" s="206">
        <v>0</v>
      </c>
      <c r="E4" s="206">
        <v>0</v>
      </c>
      <c r="F4" s="206">
        <v>13.36</v>
      </c>
      <c r="G4" s="206">
        <v>5.59</v>
      </c>
      <c r="H4" s="206">
        <v>0</v>
      </c>
      <c r="I4" s="206">
        <v>24.67</v>
      </c>
      <c r="J4" s="206">
        <v>0.42</v>
      </c>
      <c r="K4" s="206">
        <v>40.21</v>
      </c>
      <c r="L4" s="206">
        <v>45.99</v>
      </c>
      <c r="M4" s="206">
        <v>0</v>
      </c>
      <c r="N4" s="206">
        <v>1.26</v>
      </c>
      <c r="O4" s="206">
        <v>2.12</v>
      </c>
      <c r="P4" s="206">
        <v>2.4700000000000002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11.75</v>
      </c>
      <c r="V4" s="206">
        <v>0.2</v>
      </c>
      <c r="W4" s="206">
        <v>0</v>
      </c>
      <c r="X4" s="206">
        <v>1.07</v>
      </c>
      <c r="Y4" s="206">
        <v>0</v>
      </c>
      <c r="Z4" s="206">
        <v>2.9</v>
      </c>
      <c r="AA4" s="206">
        <v>0.98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11.49</v>
      </c>
      <c r="D5" s="206">
        <v>0</v>
      </c>
      <c r="E5" s="206">
        <v>0</v>
      </c>
      <c r="F5" s="206">
        <v>13.36</v>
      </c>
      <c r="G5" s="206">
        <v>5.59</v>
      </c>
      <c r="H5" s="206">
        <v>0</v>
      </c>
      <c r="I5" s="206">
        <v>24.67</v>
      </c>
      <c r="J5" s="206">
        <v>0.42</v>
      </c>
      <c r="K5" s="206">
        <v>40.21</v>
      </c>
      <c r="L5" s="206">
        <v>45.99</v>
      </c>
      <c r="M5" s="206">
        <v>0</v>
      </c>
      <c r="N5" s="206">
        <v>1.26</v>
      </c>
      <c r="O5" s="206">
        <v>2.12</v>
      </c>
      <c r="P5" s="206">
        <v>2.4700000000000002</v>
      </c>
      <c r="Q5" s="206">
        <v>0</v>
      </c>
      <c r="R5" s="206">
        <v>0.42</v>
      </c>
      <c r="S5" s="206">
        <v>0</v>
      </c>
      <c r="T5" s="206">
        <v>0.56000000000000005</v>
      </c>
      <c r="U5" s="206">
        <v>11.75</v>
      </c>
      <c r="V5" s="206">
        <v>0.2</v>
      </c>
      <c r="W5" s="206">
        <v>0</v>
      </c>
      <c r="X5" s="206">
        <v>1.06</v>
      </c>
      <c r="Y5" s="206">
        <v>0</v>
      </c>
      <c r="Z5" s="206">
        <v>1.31</v>
      </c>
      <c r="AA5" s="206">
        <v>0.98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11.49</v>
      </c>
      <c r="D6" s="206">
        <v>0</v>
      </c>
      <c r="E6" s="206">
        <v>0</v>
      </c>
      <c r="F6" s="206">
        <v>13.36</v>
      </c>
      <c r="G6" s="206">
        <v>5.59</v>
      </c>
      <c r="H6" s="206">
        <v>0</v>
      </c>
      <c r="I6" s="206">
        <v>24.67</v>
      </c>
      <c r="J6" s="206">
        <v>0.42</v>
      </c>
      <c r="K6" s="206">
        <v>82.68</v>
      </c>
      <c r="L6" s="206">
        <v>45.99</v>
      </c>
      <c r="M6" s="206">
        <v>0</v>
      </c>
      <c r="N6" s="206">
        <v>1.26</v>
      </c>
      <c r="O6" s="206">
        <v>2.12</v>
      </c>
      <c r="P6" s="206">
        <v>2.4700000000000002</v>
      </c>
      <c r="Q6" s="206">
        <v>2.77</v>
      </c>
      <c r="R6" s="206">
        <v>6.6</v>
      </c>
      <c r="S6" s="206">
        <v>3.67</v>
      </c>
      <c r="T6" s="206">
        <v>0.56000000000000005</v>
      </c>
      <c r="U6" s="206">
        <v>11.75</v>
      </c>
      <c r="V6" s="206">
        <v>4.6100000000000003</v>
      </c>
      <c r="W6" s="206">
        <v>0</v>
      </c>
      <c r="X6" s="206">
        <v>1.06</v>
      </c>
      <c r="Y6" s="206">
        <v>0</v>
      </c>
      <c r="Z6" s="206">
        <v>1.31</v>
      </c>
      <c r="AA6" s="206">
        <v>0.98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11.49</v>
      </c>
      <c r="D7" s="206">
        <v>0</v>
      </c>
      <c r="E7" s="206">
        <v>0</v>
      </c>
      <c r="F7" s="206">
        <v>13.36</v>
      </c>
      <c r="G7" s="206">
        <v>5.59</v>
      </c>
      <c r="H7" s="206">
        <v>0</v>
      </c>
      <c r="I7" s="206">
        <v>24.67</v>
      </c>
      <c r="J7" s="206">
        <v>0.42</v>
      </c>
      <c r="K7" s="206">
        <v>82.68</v>
      </c>
      <c r="L7" s="206">
        <v>45.99</v>
      </c>
      <c r="M7" s="206">
        <v>0</v>
      </c>
      <c r="N7" s="206">
        <v>1.26</v>
      </c>
      <c r="O7" s="206">
        <v>2.12</v>
      </c>
      <c r="P7" s="206">
        <v>2.4700000000000002</v>
      </c>
      <c r="Q7" s="206">
        <v>2.76</v>
      </c>
      <c r="R7" s="206">
        <v>6.6</v>
      </c>
      <c r="S7" s="206">
        <v>3.65</v>
      </c>
      <c r="T7" s="206">
        <v>0.56000000000000005</v>
      </c>
      <c r="U7" s="206">
        <v>11.75</v>
      </c>
      <c r="V7" s="206">
        <v>4.6100000000000003</v>
      </c>
      <c r="W7" s="206">
        <v>0</v>
      </c>
      <c r="X7" s="206">
        <v>1.06</v>
      </c>
      <c r="Y7" s="206">
        <v>0</v>
      </c>
      <c r="Z7" s="206">
        <v>2.91</v>
      </c>
      <c r="AA7" s="206">
        <v>0.98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11.49</v>
      </c>
      <c r="D8" s="206">
        <v>0</v>
      </c>
      <c r="E8" s="206">
        <v>0</v>
      </c>
      <c r="F8" s="206">
        <v>13.36</v>
      </c>
      <c r="G8" s="206">
        <v>5.59</v>
      </c>
      <c r="H8" s="206">
        <v>0</v>
      </c>
      <c r="I8" s="206">
        <v>24.67</v>
      </c>
      <c r="J8" s="206">
        <v>0.42</v>
      </c>
      <c r="K8" s="206">
        <v>82.68</v>
      </c>
      <c r="L8" s="206">
        <v>45.99</v>
      </c>
      <c r="M8" s="206">
        <v>0</v>
      </c>
      <c r="N8" s="206">
        <v>1.26</v>
      </c>
      <c r="O8" s="206">
        <v>2.12</v>
      </c>
      <c r="P8" s="206">
        <v>2.4700000000000002</v>
      </c>
      <c r="Q8" s="206">
        <v>2.76</v>
      </c>
      <c r="R8" s="206">
        <v>6.6</v>
      </c>
      <c r="S8" s="206">
        <v>3.65</v>
      </c>
      <c r="T8" s="206">
        <v>0.56000000000000005</v>
      </c>
      <c r="U8" s="206">
        <v>11.75</v>
      </c>
      <c r="V8" s="206">
        <v>4.6100000000000003</v>
      </c>
      <c r="W8" s="206">
        <v>0</v>
      </c>
      <c r="X8" s="206">
        <v>1.06</v>
      </c>
      <c r="Y8" s="206">
        <v>0</v>
      </c>
      <c r="Z8" s="206">
        <v>2.91</v>
      </c>
      <c r="AA8" s="206">
        <v>0.98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11.49</v>
      </c>
      <c r="D9" s="206">
        <v>0</v>
      </c>
      <c r="E9" s="206">
        <v>0</v>
      </c>
      <c r="F9" s="206">
        <v>13.36</v>
      </c>
      <c r="G9" s="206">
        <v>5.59</v>
      </c>
      <c r="H9" s="206">
        <v>0</v>
      </c>
      <c r="I9" s="206">
        <v>24.67</v>
      </c>
      <c r="J9" s="206">
        <v>0.42</v>
      </c>
      <c r="K9" s="206">
        <v>82.4</v>
      </c>
      <c r="L9" s="206">
        <v>45.99</v>
      </c>
      <c r="M9" s="206">
        <v>0</v>
      </c>
      <c r="N9" s="206">
        <v>1.26</v>
      </c>
      <c r="O9" s="206">
        <v>2.12</v>
      </c>
      <c r="P9" s="206">
        <v>2.4700000000000002</v>
      </c>
      <c r="Q9" s="206">
        <v>2.76</v>
      </c>
      <c r="R9" s="206">
        <v>6.6</v>
      </c>
      <c r="S9" s="206">
        <v>3.65</v>
      </c>
      <c r="T9" s="206">
        <v>0.56000000000000005</v>
      </c>
      <c r="U9" s="206">
        <v>11.75</v>
      </c>
      <c r="V9" s="206">
        <v>4.6100000000000003</v>
      </c>
      <c r="W9" s="206">
        <v>0</v>
      </c>
      <c r="X9" s="206">
        <v>1.06</v>
      </c>
      <c r="Y9" s="206">
        <v>0</v>
      </c>
      <c r="Z9" s="206">
        <v>2.91</v>
      </c>
      <c r="AA9" s="206">
        <v>0.98</v>
      </c>
      <c r="AB9" s="206">
        <v>0</v>
      </c>
      <c r="AC9" s="206">
        <v>10.68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11.49</v>
      </c>
      <c r="D10" s="206">
        <v>0</v>
      </c>
      <c r="E10" s="206">
        <v>0</v>
      </c>
      <c r="F10" s="206">
        <v>13.36</v>
      </c>
      <c r="G10" s="206">
        <v>5.59</v>
      </c>
      <c r="H10" s="206">
        <v>0</v>
      </c>
      <c r="I10" s="206">
        <v>24.67</v>
      </c>
      <c r="J10" s="206">
        <v>0.42</v>
      </c>
      <c r="K10" s="206">
        <v>82.39</v>
      </c>
      <c r="L10" s="206">
        <v>45.99</v>
      </c>
      <c r="M10" s="206">
        <v>0</v>
      </c>
      <c r="N10" s="206">
        <v>1.26</v>
      </c>
      <c r="O10" s="206">
        <v>2.12</v>
      </c>
      <c r="P10" s="206">
        <v>2.4700000000000002</v>
      </c>
      <c r="Q10" s="206">
        <v>2.76</v>
      </c>
      <c r="R10" s="206">
        <v>6.6</v>
      </c>
      <c r="S10" s="206">
        <v>3.65</v>
      </c>
      <c r="T10" s="206">
        <v>0.56000000000000005</v>
      </c>
      <c r="U10" s="206">
        <v>11.75</v>
      </c>
      <c r="V10" s="206">
        <v>4.6100000000000003</v>
      </c>
      <c r="W10" s="206">
        <v>0</v>
      </c>
      <c r="X10" s="206">
        <v>1.06</v>
      </c>
      <c r="Y10" s="206">
        <v>0</v>
      </c>
      <c r="Z10" s="206">
        <v>2.91</v>
      </c>
      <c r="AA10" s="206">
        <v>0.98</v>
      </c>
      <c r="AB10" s="206">
        <v>0</v>
      </c>
      <c r="AC10" s="206">
        <v>10.68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13.36</v>
      </c>
      <c r="G11" s="206">
        <v>5.59</v>
      </c>
      <c r="H11" s="206">
        <v>0</v>
      </c>
      <c r="I11" s="206">
        <v>24.67</v>
      </c>
      <c r="J11" s="206">
        <v>0.42</v>
      </c>
      <c r="K11" s="206">
        <v>82.4</v>
      </c>
      <c r="L11" s="206">
        <v>45.99</v>
      </c>
      <c r="M11" s="206">
        <v>0</v>
      </c>
      <c r="N11" s="206">
        <v>1.26</v>
      </c>
      <c r="O11" s="206">
        <v>2.12</v>
      </c>
      <c r="P11" s="206">
        <v>2.4700000000000002</v>
      </c>
      <c r="Q11" s="206">
        <v>2.76</v>
      </c>
      <c r="R11" s="206">
        <v>5.85</v>
      </c>
      <c r="S11" s="206">
        <v>3.65</v>
      </c>
      <c r="T11" s="206">
        <v>0.56000000000000005</v>
      </c>
      <c r="U11" s="206">
        <v>11.75</v>
      </c>
      <c r="V11" s="206">
        <v>4.6100000000000003</v>
      </c>
      <c r="W11" s="206">
        <v>7.0000000000000007E-2</v>
      </c>
      <c r="X11" s="206">
        <v>1.06</v>
      </c>
      <c r="Y11" s="206">
        <v>0</v>
      </c>
      <c r="Z11" s="206">
        <v>2.91</v>
      </c>
      <c r="AA11" s="206">
        <v>0.98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13.36</v>
      </c>
      <c r="G12" s="206">
        <v>5.59</v>
      </c>
      <c r="H12" s="206">
        <v>0</v>
      </c>
      <c r="I12" s="206">
        <v>24.67</v>
      </c>
      <c r="J12" s="206">
        <v>0.42</v>
      </c>
      <c r="K12" s="206">
        <v>82.39</v>
      </c>
      <c r="L12" s="206">
        <v>45.99</v>
      </c>
      <c r="M12" s="206">
        <v>0</v>
      </c>
      <c r="N12" s="206">
        <v>1.26</v>
      </c>
      <c r="O12" s="206">
        <v>2.12</v>
      </c>
      <c r="P12" s="206">
        <v>2.4700000000000002</v>
      </c>
      <c r="Q12" s="206">
        <v>2.76</v>
      </c>
      <c r="R12" s="206">
        <v>5.85</v>
      </c>
      <c r="S12" s="206">
        <v>3.65</v>
      </c>
      <c r="T12" s="206">
        <v>0.56000000000000005</v>
      </c>
      <c r="U12" s="206">
        <v>11.75</v>
      </c>
      <c r="V12" s="206">
        <v>4.6100000000000003</v>
      </c>
      <c r="W12" s="206">
        <v>7.0000000000000007E-2</v>
      </c>
      <c r="X12" s="206">
        <v>1.06</v>
      </c>
      <c r="Y12" s="206">
        <v>0</v>
      </c>
      <c r="Z12" s="206">
        <v>2.91</v>
      </c>
      <c r="AA12" s="206">
        <v>0.98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13.36</v>
      </c>
      <c r="G13" s="206">
        <v>5.59</v>
      </c>
      <c r="H13" s="206">
        <v>0</v>
      </c>
      <c r="I13" s="206">
        <v>24.67</v>
      </c>
      <c r="J13" s="206">
        <v>0.42</v>
      </c>
      <c r="K13" s="206">
        <v>82.4</v>
      </c>
      <c r="L13" s="206">
        <v>45.99</v>
      </c>
      <c r="M13" s="206">
        <v>0</v>
      </c>
      <c r="N13" s="206">
        <v>1.26</v>
      </c>
      <c r="O13" s="206">
        <v>2.12</v>
      </c>
      <c r="P13" s="206">
        <v>2.4700000000000002</v>
      </c>
      <c r="Q13" s="206">
        <v>2.69</v>
      </c>
      <c r="R13" s="206">
        <v>5.85</v>
      </c>
      <c r="S13" s="206">
        <v>3.47</v>
      </c>
      <c r="T13" s="206">
        <v>0.56000000000000005</v>
      </c>
      <c r="U13" s="206">
        <v>11.75</v>
      </c>
      <c r="V13" s="206">
        <v>4.6100000000000003</v>
      </c>
      <c r="W13" s="206">
        <v>7.0000000000000007E-2</v>
      </c>
      <c r="X13" s="206">
        <v>1.06</v>
      </c>
      <c r="Y13" s="206">
        <v>0</v>
      </c>
      <c r="Z13" s="206">
        <v>2.91</v>
      </c>
      <c r="AA13" s="206">
        <v>0.98</v>
      </c>
      <c r="AB13" s="206">
        <v>0</v>
      </c>
      <c r="AC13" s="206">
        <v>10.68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13.36</v>
      </c>
      <c r="G14" s="206">
        <v>5.59</v>
      </c>
      <c r="H14" s="206">
        <v>0</v>
      </c>
      <c r="I14" s="206">
        <v>24.67</v>
      </c>
      <c r="J14" s="206">
        <v>0.42</v>
      </c>
      <c r="K14" s="206">
        <v>82.39</v>
      </c>
      <c r="L14" s="206">
        <v>45.99</v>
      </c>
      <c r="M14" s="206">
        <v>0</v>
      </c>
      <c r="N14" s="206">
        <v>1.26</v>
      </c>
      <c r="O14" s="206">
        <v>2.12</v>
      </c>
      <c r="P14" s="206">
        <v>2.4700000000000002</v>
      </c>
      <c r="Q14" s="206">
        <v>2.69</v>
      </c>
      <c r="R14" s="206">
        <v>5.85</v>
      </c>
      <c r="S14" s="206">
        <v>3.47</v>
      </c>
      <c r="T14" s="206">
        <v>0.56000000000000005</v>
      </c>
      <c r="U14" s="206">
        <v>11.75</v>
      </c>
      <c r="V14" s="206">
        <v>4.6100000000000003</v>
      </c>
      <c r="W14" s="206">
        <v>7.0000000000000007E-2</v>
      </c>
      <c r="X14" s="206">
        <v>1.06</v>
      </c>
      <c r="Y14" s="206">
        <v>0</v>
      </c>
      <c r="Z14" s="206">
        <v>2.91</v>
      </c>
      <c r="AA14" s="206">
        <v>0.98</v>
      </c>
      <c r="AB14" s="206">
        <v>0</v>
      </c>
      <c r="AC14" s="206">
        <v>10.68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13.36</v>
      </c>
      <c r="G15" s="206">
        <v>5.59</v>
      </c>
      <c r="H15" s="206">
        <v>0</v>
      </c>
      <c r="I15" s="206">
        <v>24.67</v>
      </c>
      <c r="J15" s="206">
        <v>0.42</v>
      </c>
      <c r="K15" s="206">
        <v>82.4</v>
      </c>
      <c r="L15" s="206">
        <v>45.99</v>
      </c>
      <c r="M15" s="206">
        <v>0</v>
      </c>
      <c r="N15" s="206">
        <v>1.26</v>
      </c>
      <c r="O15" s="206">
        <v>2.12</v>
      </c>
      <c r="P15" s="206">
        <v>2.4700000000000002</v>
      </c>
      <c r="Q15" s="206">
        <v>2.69</v>
      </c>
      <c r="R15" s="206">
        <v>5.85</v>
      </c>
      <c r="S15" s="206">
        <v>3.47</v>
      </c>
      <c r="T15" s="206">
        <v>0.56000000000000005</v>
      </c>
      <c r="U15" s="206">
        <v>11.75</v>
      </c>
      <c r="V15" s="206">
        <v>4.6100000000000003</v>
      </c>
      <c r="W15" s="206">
        <v>6.62</v>
      </c>
      <c r="X15" s="206">
        <v>13.49</v>
      </c>
      <c r="Y15" s="206">
        <v>0</v>
      </c>
      <c r="Z15" s="206">
        <v>1.83</v>
      </c>
      <c r="AA15" s="206">
        <v>13.15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13.36</v>
      </c>
      <c r="G16" s="206">
        <v>5.59</v>
      </c>
      <c r="H16" s="206">
        <v>0</v>
      </c>
      <c r="I16" s="206">
        <v>24.67</v>
      </c>
      <c r="J16" s="206">
        <v>0.42</v>
      </c>
      <c r="K16" s="206">
        <v>82.39</v>
      </c>
      <c r="L16" s="206">
        <v>45.99</v>
      </c>
      <c r="M16" s="206">
        <v>0</v>
      </c>
      <c r="N16" s="206">
        <v>1.26</v>
      </c>
      <c r="O16" s="206">
        <v>2.12</v>
      </c>
      <c r="P16" s="206">
        <v>2.4700000000000002</v>
      </c>
      <c r="Q16" s="206">
        <v>2.69</v>
      </c>
      <c r="R16" s="206">
        <v>5.85</v>
      </c>
      <c r="S16" s="206">
        <v>3.47</v>
      </c>
      <c r="T16" s="206">
        <v>0.56000000000000005</v>
      </c>
      <c r="U16" s="206">
        <v>11.75</v>
      </c>
      <c r="V16" s="206">
        <v>4.6100000000000003</v>
      </c>
      <c r="W16" s="206">
        <v>6.62</v>
      </c>
      <c r="X16" s="206">
        <v>13.49</v>
      </c>
      <c r="Y16" s="206">
        <v>0</v>
      </c>
      <c r="Z16" s="206">
        <v>1.83</v>
      </c>
      <c r="AA16" s="206">
        <v>13.15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13.36</v>
      </c>
      <c r="G17" s="206">
        <v>5.59</v>
      </c>
      <c r="H17" s="206">
        <v>0</v>
      </c>
      <c r="I17" s="206">
        <v>24.67</v>
      </c>
      <c r="J17" s="206">
        <v>0.42</v>
      </c>
      <c r="K17" s="206">
        <v>85.73</v>
      </c>
      <c r="L17" s="206">
        <v>45.99</v>
      </c>
      <c r="M17" s="206">
        <v>0</v>
      </c>
      <c r="N17" s="206">
        <v>1.26</v>
      </c>
      <c r="O17" s="206">
        <v>2.12</v>
      </c>
      <c r="P17" s="206">
        <v>2.4700000000000002</v>
      </c>
      <c r="Q17" s="206">
        <v>2.69</v>
      </c>
      <c r="R17" s="206">
        <v>6.6</v>
      </c>
      <c r="S17" s="206">
        <v>3.47</v>
      </c>
      <c r="T17" s="206">
        <v>0.56000000000000005</v>
      </c>
      <c r="U17" s="206">
        <v>11.75</v>
      </c>
      <c r="V17" s="206">
        <v>4.6100000000000003</v>
      </c>
      <c r="W17" s="206">
        <v>6.62</v>
      </c>
      <c r="X17" s="206">
        <v>14.89</v>
      </c>
      <c r="Y17" s="206">
        <v>0</v>
      </c>
      <c r="Z17" s="206">
        <v>2.9</v>
      </c>
      <c r="AA17" s="206">
        <v>13.34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13.36</v>
      </c>
      <c r="G18" s="206">
        <v>5.59</v>
      </c>
      <c r="H18" s="206">
        <v>0</v>
      </c>
      <c r="I18" s="206">
        <v>24.67</v>
      </c>
      <c r="J18" s="206">
        <v>0.42</v>
      </c>
      <c r="K18" s="206">
        <v>85.72</v>
      </c>
      <c r="L18" s="206">
        <v>45.99</v>
      </c>
      <c r="M18" s="206">
        <v>0</v>
      </c>
      <c r="N18" s="206">
        <v>1.26</v>
      </c>
      <c r="O18" s="206">
        <v>2.12</v>
      </c>
      <c r="P18" s="206">
        <v>2.4700000000000002</v>
      </c>
      <c r="Q18" s="206">
        <v>2.69</v>
      </c>
      <c r="R18" s="206">
        <v>6.6</v>
      </c>
      <c r="S18" s="206">
        <v>3.47</v>
      </c>
      <c r="T18" s="206">
        <v>0.56000000000000005</v>
      </c>
      <c r="U18" s="206">
        <v>11.75</v>
      </c>
      <c r="V18" s="206">
        <v>4.6100000000000003</v>
      </c>
      <c r="W18" s="206">
        <v>6.62</v>
      </c>
      <c r="X18" s="206">
        <v>13.49</v>
      </c>
      <c r="Y18" s="206">
        <v>0</v>
      </c>
      <c r="Z18" s="206">
        <v>2.9</v>
      </c>
      <c r="AA18" s="206">
        <v>13.34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13.36</v>
      </c>
      <c r="G19" s="206">
        <v>5.59</v>
      </c>
      <c r="H19" s="206">
        <v>0</v>
      </c>
      <c r="I19" s="206">
        <v>24.67</v>
      </c>
      <c r="J19" s="206">
        <v>0.42</v>
      </c>
      <c r="K19" s="206">
        <v>85.73</v>
      </c>
      <c r="L19" s="206">
        <v>45.99</v>
      </c>
      <c r="M19" s="206">
        <v>0</v>
      </c>
      <c r="N19" s="206">
        <v>1.26</v>
      </c>
      <c r="O19" s="206">
        <v>2.12</v>
      </c>
      <c r="P19" s="206">
        <v>2.4700000000000002</v>
      </c>
      <c r="Q19" s="206">
        <v>2.69</v>
      </c>
      <c r="R19" s="206">
        <v>6.6</v>
      </c>
      <c r="S19" s="206">
        <v>3.47</v>
      </c>
      <c r="T19" s="206">
        <v>0.56000000000000005</v>
      </c>
      <c r="U19" s="206">
        <v>11.75</v>
      </c>
      <c r="V19" s="206">
        <v>4.6100000000000003</v>
      </c>
      <c r="W19" s="206">
        <v>6.62</v>
      </c>
      <c r="X19" s="206">
        <v>13.49</v>
      </c>
      <c r="Y19" s="206">
        <v>0</v>
      </c>
      <c r="Z19" s="206">
        <v>2.9</v>
      </c>
      <c r="AA19" s="206">
        <v>13.34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13.36</v>
      </c>
      <c r="G20" s="206">
        <v>5.59</v>
      </c>
      <c r="H20" s="206">
        <v>0</v>
      </c>
      <c r="I20" s="206">
        <v>24.67</v>
      </c>
      <c r="J20" s="206">
        <v>0.42</v>
      </c>
      <c r="K20" s="206">
        <v>85.72</v>
      </c>
      <c r="L20" s="206">
        <v>45.99</v>
      </c>
      <c r="M20" s="206">
        <v>0</v>
      </c>
      <c r="N20" s="206">
        <v>1.26</v>
      </c>
      <c r="O20" s="206">
        <v>2.12</v>
      </c>
      <c r="P20" s="206">
        <v>2.4700000000000002</v>
      </c>
      <c r="Q20" s="206">
        <v>2.69</v>
      </c>
      <c r="R20" s="206">
        <v>6.6</v>
      </c>
      <c r="S20" s="206">
        <v>3.47</v>
      </c>
      <c r="T20" s="206">
        <v>0.56000000000000005</v>
      </c>
      <c r="U20" s="206">
        <v>11.75</v>
      </c>
      <c r="V20" s="206">
        <v>4.6100000000000003</v>
      </c>
      <c r="W20" s="206">
        <v>6.62</v>
      </c>
      <c r="X20" s="206">
        <v>13.49</v>
      </c>
      <c r="Y20" s="206">
        <v>0</v>
      </c>
      <c r="Z20" s="206">
        <v>2.9</v>
      </c>
      <c r="AA20" s="206">
        <v>13.34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13.36</v>
      </c>
      <c r="G21" s="206">
        <v>5.59</v>
      </c>
      <c r="H21" s="206">
        <v>0</v>
      </c>
      <c r="I21" s="206">
        <v>24.67</v>
      </c>
      <c r="J21" s="206">
        <v>0.42</v>
      </c>
      <c r="K21" s="206">
        <v>85.73</v>
      </c>
      <c r="L21" s="206">
        <v>46.19</v>
      </c>
      <c r="M21" s="206">
        <v>0</v>
      </c>
      <c r="N21" s="206">
        <v>1.26</v>
      </c>
      <c r="O21" s="206">
        <v>2.12</v>
      </c>
      <c r="P21" s="206">
        <v>2.4700000000000002</v>
      </c>
      <c r="Q21" s="206">
        <v>2.76</v>
      </c>
      <c r="R21" s="206">
        <v>6.6</v>
      </c>
      <c r="S21" s="206">
        <v>3.65</v>
      </c>
      <c r="T21" s="206">
        <v>0.56000000000000005</v>
      </c>
      <c r="U21" s="206">
        <v>11.75</v>
      </c>
      <c r="V21" s="206">
        <v>4.6100000000000003</v>
      </c>
      <c r="W21" s="206">
        <v>6.62</v>
      </c>
      <c r="X21" s="206">
        <v>13.49</v>
      </c>
      <c r="Y21" s="206">
        <v>0</v>
      </c>
      <c r="Z21" s="206">
        <v>2.9</v>
      </c>
      <c r="AA21" s="206">
        <v>13.34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13.36</v>
      </c>
      <c r="G22" s="206">
        <v>5.59</v>
      </c>
      <c r="H22" s="206">
        <v>0</v>
      </c>
      <c r="I22" s="206">
        <v>24.67</v>
      </c>
      <c r="J22" s="206">
        <v>0.42</v>
      </c>
      <c r="K22" s="206">
        <v>85.72</v>
      </c>
      <c r="L22" s="206">
        <v>46.19</v>
      </c>
      <c r="M22" s="206">
        <v>0</v>
      </c>
      <c r="N22" s="206">
        <v>1.26</v>
      </c>
      <c r="O22" s="206">
        <v>2.12</v>
      </c>
      <c r="P22" s="206">
        <v>2.4700000000000002</v>
      </c>
      <c r="Q22" s="206">
        <v>2.76</v>
      </c>
      <c r="R22" s="206">
        <v>6.6</v>
      </c>
      <c r="S22" s="206">
        <v>3.65</v>
      </c>
      <c r="T22" s="206">
        <v>0.56000000000000005</v>
      </c>
      <c r="U22" s="206">
        <v>11.75</v>
      </c>
      <c r="V22" s="206">
        <v>4.6100000000000003</v>
      </c>
      <c r="W22" s="206">
        <v>6.62</v>
      </c>
      <c r="X22" s="206">
        <v>13.49</v>
      </c>
      <c r="Y22" s="206">
        <v>0</v>
      </c>
      <c r="Z22" s="206">
        <v>2.9</v>
      </c>
      <c r="AA22" s="206">
        <v>13.34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13.36</v>
      </c>
      <c r="G23" s="206">
        <v>5.59</v>
      </c>
      <c r="H23" s="206">
        <v>0</v>
      </c>
      <c r="I23" s="206">
        <v>24.67</v>
      </c>
      <c r="J23" s="206">
        <v>0.42</v>
      </c>
      <c r="K23" s="206">
        <v>88.08</v>
      </c>
      <c r="L23" s="206">
        <v>46.19</v>
      </c>
      <c r="M23" s="206">
        <v>0</v>
      </c>
      <c r="N23" s="206">
        <v>1.26</v>
      </c>
      <c r="O23" s="206">
        <v>2.12</v>
      </c>
      <c r="P23" s="206">
        <v>2.4700000000000002</v>
      </c>
      <c r="Q23" s="206">
        <v>4.5199999999999996</v>
      </c>
      <c r="R23" s="206">
        <v>8</v>
      </c>
      <c r="S23" s="206">
        <v>4.6900000000000004</v>
      </c>
      <c r="T23" s="206">
        <v>0.56000000000000005</v>
      </c>
      <c r="U23" s="206">
        <v>11.75</v>
      </c>
      <c r="V23" s="206">
        <v>2.76</v>
      </c>
      <c r="W23" s="206">
        <v>4.28</v>
      </c>
      <c r="X23" s="206">
        <v>5.9</v>
      </c>
      <c r="Y23" s="206">
        <v>0</v>
      </c>
      <c r="Z23" s="206">
        <v>2.9</v>
      </c>
      <c r="AA23" s="206">
        <v>0.98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13.36</v>
      </c>
      <c r="G24" s="206">
        <v>5.59</v>
      </c>
      <c r="H24" s="206">
        <v>0</v>
      </c>
      <c r="I24" s="206">
        <v>24.67</v>
      </c>
      <c r="J24" s="206">
        <v>0.42</v>
      </c>
      <c r="K24" s="206">
        <v>88.08</v>
      </c>
      <c r="L24" s="206">
        <v>46.19</v>
      </c>
      <c r="M24" s="206">
        <v>0</v>
      </c>
      <c r="N24" s="206">
        <v>1.26</v>
      </c>
      <c r="O24" s="206">
        <v>2.12</v>
      </c>
      <c r="P24" s="206">
        <v>2.4700000000000002</v>
      </c>
      <c r="Q24" s="206">
        <v>4.5199999999999996</v>
      </c>
      <c r="R24" s="206">
        <v>6.77</v>
      </c>
      <c r="S24" s="206">
        <v>4.6900000000000004</v>
      </c>
      <c r="T24" s="206">
        <v>0.56000000000000005</v>
      </c>
      <c r="U24" s="206">
        <v>11.75</v>
      </c>
      <c r="V24" s="206">
        <v>0.98</v>
      </c>
      <c r="W24" s="206">
        <v>0.76</v>
      </c>
      <c r="X24" s="206">
        <v>1.58</v>
      </c>
      <c r="Y24" s="206">
        <v>0</v>
      </c>
      <c r="Z24" s="206">
        <v>2.9</v>
      </c>
      <c r="AA24" s="206">
        <v>0.98</v>
      </c>
      <c r="AB24" s="206">
        <v>0</v>
      </c>
      <c r="AC24" s="206">
        <v>10.68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13.36</v>
      </c>
      <c r="G25" s="206">
        <v>5.59</v>
      </c>
      <c r="H25" s="206">
        <v>0</v>
      </c>
      <c r="I25" s="206">
        <v>24.67</v>
      </c>
      <c r="J25" s="206">
        <v>0.42</v>
      </c>
      <c r="K25" s="206">
        <v>7.11</v>
      </c>
      <c r="L25" s="206">
        <v>46.19</v>
      </c>
      <c r="M25" s="206">
        <v>0</v>
      </c>
      <c r="N25" s="206">
        <v>1.26</v>
      </c>
      <c r="O25" s="206">
        <v>2.12</v>
      </c>
      <c r="P25" s="206">
        <v>5.37</v>
      </c>
      <c r="Q25" s="206">
        <v>0.23</v>
      </c>
      <c r="R25" s="206">
        <v>0.45</v>
      </c>
      <c r="S25" s="206">
        <v>0.28999999999999998</v>
      </c>
      <c r="T25" s="206">
        <v>0.56000000000000005</v>
      </c>
      <c r="U25" s="206">
        <v>11.75</v>
      </c>
      <c r="V25" s="206">
        <v>0.19</v>
      </c>
      <c r="W25" s="206">
        <v>0</v>
      </c>
      <c r="X25" s="206">
        <v>1.06</v>
      </c>
      <c r="Y25" s="206">
        <v>0</v>
      </c>
      <c r="Z25" s="206">
        <v>2.9</v>
      </c>
      <c r="AA25" s="206">
        <v>0.98</v>
      </c>
      <c r="AB25" s="206">
        <v>0</v>
      </c>
      <c r="AC25" s="206">
        <v>10.68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13.36</v>
      </c>
      <c r="G26" s="206">
        <v>5.59</v>
      </c>
      <c r="H26" s="206">
        <v>0</v>
      </c>
      <c r="I26" s="206">
        <v>24.67</v>
      </c>
      <c r="J26" s="206">
        <v>0.42</v>
      </c>
      <c r="K26" s="206">
        <v>7.01</v>
      </c>
      <c r="L26" s="206">
        <v>2.99</v>
      </c>
      <c r="M26" s="206">
        <v>0</v>
      </c>
      <c r="N26" s="206">
        <v>1.26</v>
      </c>
      <c r="O26" s="206">
        <v>2.12</v>
      </c>
      <c r="P26" s="206">
        <v>5.37</v>
      </c>
      <c r="Q26" s="206">
        <v>0.23</v>
      </c>
      <c r="R26" s="206">
        <v>0.45</v>
      </c>
      <c r="S26" s="206">
        <v>0.28999999999999998</v>
      </c>
      <c r="T26" s="206">
        <v>0.56000000000000005</v>
      </c>
      <c r="U26" s="206">
        <v>11.75</v>
      </c>
      <c r="V26" s="206">
        <v>0.19</v>
      </c>
      <c r="W26" s="206">
        <v>0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10.210000000000001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24.67</v>
      </c>
      <c r="J27" s="206">
        <v>0.42</v>
      </c>
      <c r="K27" s="206">
        <v>21.81</v>
      </c>
      <c r="L27" s="206">
        <v>3.09</v>
      </c>
      <c r="M27" s="206">
        <v>0</v>
      </c>
      <c r="N27" s="206">
        <v>1.26</v>
      </c>
      <c r="O27" s="206">
        <v>2.12</v>
      </c>
      <c r="P27" s="206">
        <v>5.37</v>
      </c>
      <c r="Q27" s="206">
        <v>0.23</v>
      </c>
      <c r="R27" s="206">
        <v>0.81</v>
      </c>
      <c r="S27" s="206">
        <v>0.73</v>
      </c>
      <c r="T27" s="206">
        <v>0.56000000000000005</v>
      </c>
      <c r="U27" s="206">
        <v>11.75</v>
      </c>
      <c r="V27" s="206">
        <v>0.2</v>
      </c>
      <c r="W27" s="206">
        <v>0.45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24.67</v>
      </c>
      <c r="J28" s="206">
        <v>0.42</v>
      </c>
      <c r="K28" s="206">
        <v>7.01</v>
      </c>
      <c r="L28" s="206">
        <v>2.78</v>
      </c>
      <c r="M28" s="206">
        <v>0</v>
      </c>
      <c r="N28" s="206">
        <v>1.26</v>
      </c>
      <c r="O28" s="206">
        <v>2.12</v>
      </c>
      <c r="P28" s="206">
        <v>5.37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11.75</v>
      </c>
      <c r="V28" s="206">
        <v>0.2</v>
      </c>
      <c r="W28" s="206">
        <v>0.45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10.14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23.26</v>
      </c>
      <c r="J29" s="206">
        <v>1.41</v>
      </c>
      <c r="K29" s="206">
        <v>7.01</v>
      </c>
      <c r="L29" s="206">
        <v>2.78</v>
      </c>
      <c r="M29" s="206">
        <v>0</v>
      </c>
      <c r="N29" s="206">
        <v>1.26</v>
      </c>
      <c r="O29" s="206">
        <v>2.12</v>
      </c>
      <c r="P29" s="206">
        <v>5.37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11.75</v>
      </c>
      <c r="V29" s="206">
        <v>0.2</v>
      </c>
      <c r="W29" s="206">
        <v>0.45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10.14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23.12</v>
      </c>
      <c r="J30" s="206">
        <v>1.41</v>
      </c>
      <c r="K30" s="206">
        <v>7.01</v>
      </c>
      <c r="L30" s="206">
        <v>2.78</v>
      </c>
      <c r="M30" s="206">
        <v>0</v>
      </c>
      <c r="N30" s="206">
        <v>1.26</v>
      </c>
      <c r="O30" s="206">
        <v>2.12</v>
      </c>
      <c r="P30" s="206">
        <v>5.37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11.75</v>
      </c>
      <c r="V30" s="206">
        <v>0.2</v>
      </c>
      <c r="W30" s="206">
        <v>0.45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10.14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23.12</v>
      </c>
      <c r="J31" s="206">
        <v>1.41</v>
      </c>
      <c r="K31" s="206">
        <v>7.01</v>
      </c>
      <c r="L31" s="206">
        <v>2.78</v>
      </c>
      <c r="M31" s="206">
        <v>0</v>
      </c>
      <c r="N31" s="206">
        <v>1.26</v>
      </c>
      <c r="O31" s="206">
        <v>2.12</v>
      </c>
      <c r="P31" s="206">
        <v>2.6</v>
      </c>
      <c r="Q31" s="206">
        <v>0.14000000000000001</v>
      </c>
      <c r="R31" s="206">
        <v>0.18</v>
      </c>
      <c r="S31" s="206">
        <v>0.14000000000000001</v>
      </c>
      <c r="T31" s="206">
        <v>0.56000000000000005</v>
      </c>
      <c r="U31" s="206">
        <v>11.75</v>
      </c>
      <c r="V31" s="206">
        <v>0.2</v>
      </c>
      <c r="W31" s="206">
        <v>0.46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10.68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10.14</v>
      </c>
      <c r="D32" s="206">
        <v>1.35</v>
      </c>
      <c r="E32" s="206">
        <v>0</v>
      </c>
      <c r="F32" s="206">
        <v>13.36</v>
      </c>
      <c r="G32" s="206">
        <v>5.59</v>
      </c>
      <c r="H32" s="206">
        <v>0</v>
      </c>
      <c r="I32" s="206">
        <v>23.12</v>
      </c>
      <c r="J32" s="206">
        <v>1.41</v>
      </c>
      <c r="K32" s="206">
        <v>7.01</v>
      </c>
      <c r="L32" s="206">
        <v>2.78</v>
      </c>
      <c r="M32" s="206">
        <v>0</v>
      </c>
      <c r="N32" s="206">
        <v>1.26</v>
      </c>
      <c r="O32" s="206">
        <v>2.12</v>
      </c>
      <c r="P32" s="206">
        <v>2.6</v>
      </c>
      <c r="Q32" s="206">
        <v>0.14000000000000001</v>
      </c>
      <c r="R32" s="206">
        <v>0.18</v>
      </c>
      <c r="S32" s="206">
        <v>0.14000000000000001</v>
      </c>
      <c r="T32" s="206">
        <v>0.56000000000000005</v>
      </c>
      <c r="U32" s="206">
        <v>11.75</v>
      </c>
      <c r="V32" s="206">
        <v>0.2</v>
      </c>
      <c r="W32" s="206">
        <v>0.45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10.68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10.14</v>
      </c>
      <c r="D33" s="206">
        <v>1.35</v>
      </c>
      <c r="E33" s="206">
        <v>0</v>
      </c>
      <c r="F33" s="206">
        <v>10.56</v>
      </c>
      <c r="G33" s="206">
        <v>8.3800000000000008</v>
      </c>
      <c r="H33" s="206">
        <v>0</v>
      </c>
      <c r="I33" s="206">
        <v>23.12</v>
      </c>
      <c r="J33" s="206">
        <v>1.41</v>
      </c>
      <c r="K33" s="206">
        <v>7.01</v>
      </c>
      <c r="L33" s="206">
        <v>2.78</v>
      </c>
      <c r="M33" s="206">
        <v>0</v>
      </c>
      <c r="N33" s="206">
        <v>1.26</v>
      </c>
      <c r="O33" s="206">
        <v>2.12</v>
      </c>
      <c r="P33" s="206">
        <v>2.6</v>
      </c>
      <c r="Q33" s="206">
        <v>0.14000000000000001</v>
      </c>
      <c r="R33" s="206">
        <v>0.18</v>
      </c>
      <c r="S33" s="206">
        <v>0.14000000000000001</v>
      </c>
      <c r="T33" s="206">
        <v>0.56000000000000005</v>
      </c>
      <c r="U33" s="206">
        <v>11.75</v>
      </c>
      <c r="V33" s="206">
        <v>0.2</v>
      </c>
      <c r="W33" s="206">
        <v>0.45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10.14</v>
      </c>
      <c r="D34" s="206">
        <v>1.35</v>
      </c>
      <c r="E34" s="206">
        <v>0</v>
      </c>
      <c r="F34" s="206">
        <v>14.2</v>
      </c>
      <c r="G34" s="206">
        <v>4.75</v>
      </c>
      <c r="H34" s="206">
        <v>0</v>
      </c>
      <c r="I34" s="206">
        <v>23.12</v>
      </c>
      <c r="J34" s="206">
        <v>1.41</v>
      </c>
      <c r="K34" s="206">
        <v>7.01</v>
      </c>
      <c r="L34" s="206">
        <v>2.78</v>
      </c>
      <c r="M34" s="206">
        <v>0</v>
      </c>
      <c r="N34" s="206">
        <v>1.26</v>
      </c>
      <c r="O34" s="206">
        <v>2.12</v>
      </c>
      <c r="P34" s="206">
        <v>2.6</v>
      </c>
      <c r="Q34" s="206">
        <v>0.14000000000000001</v>
      </c>
      <c r="R34" s="206">
        <v>0.18</v>
      </c>
      <c r="S34" s="206">
        <v>0.14000000000000001</v>
      </c>
      <c r="T34" s="206">
        <v>0.56000000000000005</v>
      </c>
      <c r="U34" s="206">
        <v>11.75</v>
      </c>
      <c r="V34" s="206">
        <v>0.2</v>
      </c>
      <c r="W34" s="206">
        <v>0.45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10.68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10.06</v>
      </c>
      <c r="D35" s="206">
        <v>1.35</v>
      </c>
      <c r="E35" s="206">
        <v>0</v>
      </c>
      <c r="F35" s="206">
        <v>14.2</v>
      </c>
      <c r="G35" s="206">
        <v>4.75</v>
      </c>
      <c r="H35" s="206">
        <v>0</v>
      </c>
      <c r="I35" s="206">
        <v>22.7</v>
      </c>
      <c r="J35" s="206">
        <v>1.41</v>
      </c>
      <c r="K35" s="206">
        <v>7.01</v>
      </c>
      <c r="L35" s="206">
        <v>2.78</v>
      </c>
      <c r="M35" s="206">
        <v>0</v>
      </c>
      <c r="N35" s="206">
        <v>1.26</v>
      </c>
      <c r="O35" s="206">
        <v>2.12</v>
      </c>
      <c r="P35" s="206">
        <v>2.6</v>
      </c>
      <c r="Q35" s="206">
        <v>0.14000000000000001</v>
      </c>
      <c r="R35" s="206">
        <v>0.18</v>
      </c>
      <c r="S35" s="206">
        <v>0.14000000000000001</v>
      </c>
      <c r="T35" s="206">
        <v>0.56000000000000005</v>
      </c>
      <c r="U35" s="206">
        <v>11.75</v>
      </c>
      <c r="V35" s="206">
        <v>0.2</v>
      </c>
      <c r="W35" s="206">
        <v>0.49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10.68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10.06</v>
      </c>
      <c r="D36" s="206">
        <v>1.35</v>
      </c>
      <c r="E36" s="206">
        <v>0</v>
      </c>
      <c r="F36" s="206">
        <v>14.2</v>
      </c>
      <c r="G36" s="206">
        <v>4.75</v>
      </c>
      <c r="H36" s="206">
        <v>0</v>
      </c>
      <c r="I36" s="206">
        <v>22.7</v>
      </c>
      <c r="J36" s="206">
        <v>1.41</v>
      </c>
      <c r="K36" s="206">
        <v>7.01</v>
      </c>
      <c r="L36" s="206">
        <v>2.78</v>
      </c>
      <c r="M36" s="206">
        <v>0</v>
      </c>
      <c r="N36" s="206">
        <v>1.26</v>
      </c>
      <c r="O36" s="206">
        <v>2.12</v>
      </c>
      <c r="P36" s="206">
        <v>2.6</v>
      </c>
      <c r="Q36" s="206">
        <v>0.14000000000000001</v>
      </c>
      <c r="R36" s="206">
        <v>0.18</v>
      </c>
      <c r="S36" s="206">
        <v>0.14000000000000001</v>
      </c>
      <c r="T36" s="206">
        <v>0.56000000000000005</v>
      </c>
      <c r="U36" s="206">
        <v>11.75</v>
      </c>
      <c r="V36" s="206">
        <v>0.2</v>
      </c>
      <c r="W36" s="206">
        <v>0.47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0.97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10.06</v>
      </c>
      <c r="D37" s="206">
        <v>1.35</v>
      </c>
      <c r="E37" s="206">
        <v>0</v>
      </c>
      <c r="F37" s="206">
        <v>14.2</v>
      </c>
      <c r="G37" s="206">
        <v>4.75</v>
      </c>
      <c r="H37" s="206">
        <v>0</v>
      </c>
      <c r="I37" s="206">
        <v>22.7</v>
      </c>
      <c r="J37" s="206">
        <v>1.41</v>
      </c>
      <c r="K37" s="206">
        <v>7.01</v>
      </c>
      <c r="L37" s="206">
        <v>2.78</v>
      </c>
      <c r="M37" s="206">
        <v>0</v>
      </c>
      <c r="N37" s="206">
        <v>1.26</v>
      </c>
      <c r="O37" s="206">
        <v>2.12</v>
      </c>
      <c r="P37" s="206">
        <v>2.6</v>
      </c>
      <c r="Q37" s="206">
        <v>0.14000000000000001</v>
      </c>
      <c r="R37" s="206">
        <v>0.18</v>
      </c>
      <c r="S37" s="206">
        <v>0.14000000000000001</v>
      </c>
      <c r="T37" s="206">
        <v>0.56000000000000005</v>
      </c>
      <c r="U37" s="206">
        <v>11.75</v>
      </c>
      <c r="V37" s="206">
        <v>0.2</v>
      </c>
      <c r="W37" s="206">
        <v>0.47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0.97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10.06</v>
      </c>
      <c r="D38" s="206">
        <v>1.35</v>
      </c>
      <c r="E38" s="206">
        <v>0</v>
      </c>
      <c r="F38" s="206">
        <v>14.2</v>
      </c>
      <c r="G38" s="206">
        <v>4.75</v>
      </c>
      <c r="H38" s="206">
        <v>0</v>
      </c>
      <c r="I38" s="206">
        <v>22.7</v>
      </c>
      <c r="J38" s="206">
        <v>1.41</v>
      </c>
      <c r="K38" s="206">
        <v>7.01</v>
      </c>
      <c r="L38" s="206">
        <v>2.78</v>
      </c>
      <c r="M38" s="206">
        <v>0</v>
      </c>
      <c r="N38" s="206">
        <v>1.26</v>
      </c>
      <c r="O38" s="206">
        <v>2.12</v>
      </c>
      <c r="P38" s="206">
        <v>2.6</v>
      </c>
      <c r="Q38" s="206">
        <v>0.14000000000000001</v>
      </c>
      <c r="R38" s="206">
        <v>0.18</v>
      </c>
      <c r="S38" s="206">
        <v>0.14000000000000001</v>
      </c>
      <c r="T38" s="206">
        <v>0.56000000000000005</v>
      </c>
      <c r="U38" s="206">
        <v>11.75</v>
      </c>
      <c r="V38" s="206">
        <v>0.2</v>
      </c>
      <c r="W38" s="206">
        <v>0.47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0.97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10.06</v>
      </c>
      <c r="D39" s="206">
        <v>1.35</v>
      </c>
      <c r="E39" s="206">
        <v>0</v>
      </c>
      <c r="F39" s="206">
        <v>17.55</v>
      </c>
      <c r="G39" s="206">
        <v>1.4</v>
      </c>
      <c r="H39" s="206">
        <v>0</v>
      </c>
      <c r="I39" s="206">
        <v>22.7</v>
      </c>
      <c r="J39" s="206">
        <v>1.41</v>
      </c>
      <c r="K39" s="206">
        <v>7.01</v>
      </c>
      <c r="L39" s="206">
        <v>2.78</v>
      </c>
      <c r="M39" s="206">
        <v>0</v>
      </c>
      <c r="N39" s="206">
        <v>1.26</v>
      </c>
      <c r="O39" s="206">
        <v>2.12</v>
      </c>
      <c r="P39" s="206">
        <v>2.6</v>
      </c>
      <c r="Q39" s="206">
        <v>0.14000000000000001</v>
      </c>
      <c r="R39" s="206">
        <v>0.18</v>
      </c>
      <c r="S39" s="206">
        <v>0.14000000000000001</v>
      </c>
      <c r="T39" s="206">
        <v>0.56000000000000005</v>
      </c>
      <c r="U39" s="206">
        <v>11.75</v>
      </c>
      <c r="V39" s="206">
        <v>0.2</v>
      </c>
      <c r="W39" s="206">
        <v>0.47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0.97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10.06</v>
      </c>
      <c r="D40" s="206">
        <v>1.35</v>
      </c>
      <c r="E40" s="206">
        <v>0</v>
      </c>
      <c r="F40" s="206">
        <v>17.55</v>
      </c>
      <c r="G40" s="206">
        <v>1.4</v>
      </c>
      <c r="H40" s="206">
        <v>0</v>
      </c>
      <c r="I40" s="206">
        <v>22.7</v>
      </c>
      <c r="J40" s="206">
        <v>1.41</v>
      </c>
      <c r="K40" s="206">
        <v>7.01</v>
      </c>
      <c r="L40" s="206">
        <v>2.78</v>
      </c>
      <c r="M40" s="206">
        <v>0</v>
      </c>
      <c r="N40" s="206">
        <v>1.26</v>
      </c>
      <c r="O40" s="206">
        <v>2.12</v>
      </c>
      <c r="P40" s="206">
        <v>2.6</v>
      </c>
      <c r="Q40" s="206">
        <v>0.14000000000000001</v>
      </c>
      <c r="R40" s="206">
        <v>0.18</v>
      </c>
      <c r="S40" s="206">
        <v>0.14000000000000001</v>
      </c>
      <c r="T40" s="206">
        <v>0.56000000000000005</v>
      </c>
      <c r="U40" s="206">
        <v>11.75</v>
      </c>
      <c r="V40" s="206">
        <v>0.2</v>
      </c>
      <c r="W40" s="206">
        <v>0.47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0.97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17.55</v>
      </c>
      <c r="G41" s="206">
        <v>1.4</v>
      </c>
      <c r="H41" s="206">
        <v>0</v>
      </c>
      <c r="I41" s="206">
        <v>22.7</v>
      </c>
      <c r="J41" s="206">
        <v>1.41</v>
      </c>
      <c r="K41" s="206">
        <v>7.01</v>
      </c>
      <c r="L41" s="206">
        <v>2.78</v>
      </c>
      <c r="M41" s="206">
        <v>0</v>
      </c>
      <c r="N41" s="206">
        <v>1.26</v>
      </c>
      <c r="O41" s="206">
        <v>2.12</v>
      </c>
      <c r="P41" s="206">
        <v>2.6</v>
      </c>
      <c r="Q41" s="206">
        <v>0.14000000000000001</v>
      </c>
      <c r="R41" s="206">
        <v>0.18</v>
      </c>
      <c r="S41" s="206">
        <v>0.14000000000000001</v>
      </c>
      <c r="T41" s="206">
        <v>0.56000000000000005</v>
      </c>
      <c r="U41" s="206">
        <v>11.75</v>
      </c>
      <c r="V41" s="206">
        <v>0.2</v>
      </c>
      <c r="W41" s="206">
        <v>0.47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0.97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17.55</v>
      </c>
      <c r="G42" s="206">
        <v>1.4</v>
      </c>
      <c r="H42" s="206">
        <v>0</v>
      </c>
      <c r="I42" s="206">
        <v>22.7</v>
      </c>
      <c r="J42" s="206">
        <v>1.41</v>
      </c>
      <c r="K42" s="206">
        <v>7.01</v>
      </c>
      <c r="L42" s="206">
        <v>2.78</v>
      </c>
      <c r="M42" s="206">
        <v>0</v>
      </c>
      <c r="N42" s="206">
        <v>1.26</v>
      </c>
      <c r="O42" s="206">
        <v>2.12</v>
      </c>
      <c r="P42" s="206">
        <v>2.6</v>
      </c>
      <c r="Q42" s="206">
        <v>0.14000000000000001</v>
      </c>
      <c r="R42" s="206">
        <v>0.18</v>
      </c>
      <c r="S42" s="206">
        <v>0.14000000000000001</v>
      </c>
      <c r="T42" s="206">
        <v>0.56000000000000005</v>
      </c>
      <c r="U42" s="206">
        <v>11.75</v>
      </c>
      <c r="V42" s="206">
        <v>0.2</v>
      </c>
      <c r="W42" s="206">
        <v>0.47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1.59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11.41</v>
      </c>
      <c r="D43" s="206">
        <v>0</v>
      </c>
      <c r="E43" s="206">
        <v>0</v>
      </c>
      <c r="F43" s="206">
        <v>17.55</v>
      </c>
      <c r="G43" s="206">
        <v>1.4</v>
      </c>
      <c r="H43" s="206">
        <v>0</v>
      </c>
      <c r="I43" s="206">
        <v>22.7</v>
      </c>
      <c r="J43" s="206">
        <v>1.41</v>
      </c>
      <c r="K43" s="206">
        <v>7.01</v>
      </c>
      <c r="L43" s="206">
        <v>2.78</v>
      </c>
      <c r="M43" s="206">
        <v>0</v>
      </c>
      <c r="N43" s="206">
        <v>1.26</v>
      </c>
      <c r="O43" s="206">
        <v>2.12</v>
      </c>
      <c r="P43" s="206">
        <v>2.6</v>
      </c>
      <c r="Q43" s="206">
        <v>0.14000000000000001</v>
      </c>
      <c r="R43" s="206">
        <v>0.18</v>
      </c>
      <c r="S43" s="206">
        <v>0.14000000000000001</v>
      </c>
      <c r="T43" s="206">
        <v>0.56000000000000005</v>
      </c>
      <c r="U43" s="206">
        <v>11.75</v>
      </c>
      <c r="V43" s="206">
        <v>0.2</v>
      </c>
      <c r="W43" s="206">
        <v>0.47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1.59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17.55</v>
      </c>
      <c r="G44" s="206">
        <v>1.4</v>
      </c>
      <c r="H44" s="206">
        <v>0</v>
      </c>
      <c r="I44" s="206">
        <v>22.7</v>
      </c>
      <c r="J44" s="206">
        <v>1.41</v>
      </c>
      <c r="K44" s="206">
        <v>7.01</v>
      </c>
      <c r="L44" s="206">
        <v>2.78</v>
      </c>
      <c r="M44" s="206">
        <v>0</v>
      </c>
      <c r="N44" s="206">
        <v>1.26</v>
      </c>
      <c r="O44" s="206">
        <v>2.12</v>
      </c>
      <c r="P44" s="206">
        <v>2.6</v>
      </c>
      <c r="Q44" s="206">
        <v>0.14000000000000001</v>
      </c>
      <c r="R44" s="206">
        <v>0.18</v>
      </c>
      <c r="S44" s="206">
        <v>0.14000000000000001</v>
      </c>
      <c r="T44" s="206">
        <v>0.56000000000000005</v>
      </c>
      <c r="U44" s="206">
        <v>11.75</v>
      </c>
      <c r="V44" s="206">
        <v>0.2</v>
      </c>
      <c r="W44" s="206">
        <v>0.47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1.59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17.55</v>
      </c>
      <c r="G45" s="206">
        <v>1.4</v>
      </c>
      <c r="H45" s="206">
        <v>0</v>
      </c>
      <c r="I45" s="206">
        <v>22.7</v>
      </c>
      <c r="J45" s="206">
        <v>1.41</v>
      </c>
      <c r="K45" s="206">
        <v>7.01</v>
      </c>
      <c r="L45" s="206">
        <v>2.78</v>
      </c>
      <c r="M45" s="206">
        <v>0</v>
      </c>
      <c r="N45" s="206">
        <v>1.26</v>
      </c>
      <c r="O45" s="206">
        <v>2.12</v>
      </c>
      <c r="P45" s="206">
        <v>2.6</v>
      </c>
      <c r="Q45" s="206">
        <v>0.14000000000000001</v>
      </c>
      <c r="R45" s="206">
        <v>0.18</v>
      </c>
      <c r="S45" s="206">
        <v>0.14000000000000001</v>
      </c>
      <c r="T45" s="206">
        <v>0.56000000000000005</v>
      </c>
      <c r="U45" s="206">
        <v>11.75</v>
      </c>
      <c r="V45" s="206">
        <v>0.2</v>
      </c>
      <c r="W45" s="206">
        <v>0.47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2.06</v>
      </c>
      <c r="AD45" s="206">
        <v>0</v>
      </c>
      <c r="AE45" s="206">
        <v>0</v>
      </c>
      <c r="AF45" s="206">
        <v>0</v>
      </c>
      <c r="AG45" s="206">
        <v>-28.93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17.55</v>
      </c>
      <c r="G46" s="206">
        <v>1.4</v>
      </c>
      <c r="H46" s="206">
        <v>0</v>
      </c>
      <c r="I46" s="206">
        <v>22.7</v>
      </c>
      <c r="J46" s="206">
        <v>1.41</v>
      </c>
      <c r="K46" s="206">
        <v>7.01</v>
      </c>
      <c r="L46" s="206">
        <v>2.78</v>
      </c>
      <c r="M46" s="206">
        <v>0</v>
      </c>
      <c r="N46" s="206">
        <v>1.26</v>
      </c>
      <c r="O46" s="206">
        <v>2.12</v>
      </c>
      <c r="P46" s="206">
        <v>2.6</v>
      </c>
      <c r="Q46" s="206">
        <v>0.14000000000000001</v>
      </c>
      <c r="R46" s="206">
        <v>0.18</v>
      </c>
      <c r="S46" s="206">
        <v>0.14000000000000001</v>
      </c>
      <c r="T46" s="206">
        <v>0.56000000000000005</v>
      </c>
      <c r="U46" s="206">
        <v>11.75</v>
      </c>
      <c r="V46" s="206">
        <v>0.2</v>
      </c>
      <c r="W46" s="206">
        <v>0.47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2.06</v>
      </c>
      <c r="AD46" s="206">
        <v>0</v>
      </c>
      <c r="AE46" s="206">
        <v>0</v>
      </c>
      <c r="AF46" s="206">
        <v>0</v>
      </c>
      <c r="AG46" s="206">
        <v>-28.93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17.55</v>
      </c>
      <c r="G47" s="206">
        <v>1.4</v>
      </c>
      <c r="H47" s="206">
        <v>0</v>
      </c>
      <c r="I47" s="206">
        <v>22.7</v>
      </c>
      <c r="J47" s="206">
        <v>1.41</v>
      </c>
      <c r="K47" s="206">
        <v>7.01</v>
      </c>
      <c r="L47" s="206">
        <v>2.78</v>
      </c>
      <c r="M47" s="206">
        <v>0</v>
      </c>
      <c r="N47" s="206">
        <v>1.26</v>
      </c>
      <c r="O47" s="206">
        <v>2.12</v>
      </c>
      <c r="P47" s="206">
        <v>2.6</v>
      </c>
      <c r="Q47" s="206">
        <v>0.14000000000000001</v>
      </c>
      <c r="R47" s="206">
        <v>0.18</v>
      </c>
      <c r="S47" s="206">
        <v>0.14000000000000001</v>
      </c>
      <c r="T47" s="206">
        <v>0.56000000000000005</v>
      </c>
      <c r="U47" s="206">
        <v>11.75</v>
      </c>
      <c r="V47" s="206">
        <v>0.2</v>
      </c>
      <c r="W47" s="206">
        <v>0.47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1.46</v>
      </c>
      <c r="AD47" s="206">
        <v>0</v>
      </c>
      <c r="AE47" s="206">
        <v>0</v>
      </c>
      <c r="AF47" s="206">
        <v>0</v>
      </c>
      <c r="AG47" s="206">
        <v>-39.68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17.55</v>
      </c>
      <c r="G48" s="206">
        <v>1.4</v>
      </c>
      <c r="H48" s="206">
        <v>0</v>
      </c>
      <c r="I48" s="206">
        <v>22.7</v>
      </c>
      <c r="J48" s="206">
        <v>1.41</v>
      </c>
      <c r="K48" s="206">
        <v>7.01</v>
      </c>
      <c r="L48" s="206">
        <v>2.78</v>
      </c>
      <c r="M48" s="206">
        <v>0</v>
      </c>
      <c r="N48" s="206">
        <v>1.26</v>
      </c>
      <c r="O48" s="206">
        <v>2.12</v>
      </c>
      <c r="P48" s="206">
        <v>2.6</v>
      </c>
      <c r="Q48" s="206">
        <v>0.14000000000000001</v>
      </c>
      <c r="R48" s="206">
        <v>0.18</v>
      </c>
      <c r="S48" s="206">
        <v>0.14000000000000001</v>
      </c>
      <c r="T48" s="206">
        <v>0.56000000000000005</v>
      </c>
      <c r="U48" s="206">
        <v>11.75</v>
      </c>
      <c r="V48" s="206">
        <v>0.2</v>
      </c>
      <c r="W48" s="206">
        <v>0.47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1.46</v>
      </c>
      <c r="AD48" s="206">
        <v>0</v>
      </c>
      <c r="AE48" s="206">
        <v>0</v>
      </c>
      <c r="AF48" s="206">
        <v>0</v>
      </c>
      <c r="AG48" s="206">
        <v>-32.700000000000003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22.7</v>
      </c>
      <c r="J49" s="206">
        <v>1.41</v>
      </c>
      <c r="K49" s="206">
        <v>7.01</v>
      </c>
      <c r="L49" s="206">
        <v>2.78</v>
      </c>
      <c r="M49" s="206">
        <v>0</v>
      </c>
      <c r="N49" s="206">
        <v>1.26</v>
      </c>
      <c r="O49" s="206">
        <v>2.12</v>
      </c>
      <c r="P49" s="206">
        <v>2.6</v>
      </c>
      <c r="Q49" s="206">
        <v>0.14000000000000001</v>
      </c>
      <c r="R49" s="206">
        <v>0.18</v>
      </c>
      <c r="S49" s="206">
        <v>0.14000000000000001</v>
      </c>
      <c r="T49" s="206">
        <v>0.56000000000000005</v>
      </c>
      <c r="U49" s="206">
        <v>11.75</v>
      </c>
      <c r="V49" s="206">
        <v>0.2</v>
      </c>
      <c r="W49" s="206">
        <v>0.47</v>
      </c>
      <c r="X49" s="206">
        <v>1.06</v>
      </c>
      <c r="Y49" s="206">
        <v>0</v>
      </c>
      <c r="Z49" s="206">
        <v>2.9</v>
      </c>
      <c r="AA49" s="206">
        <v>0.98</v>
      </c>
      <c r="AB49" s="206">
        <v>0</v>
      </c>
      <c r="AC49" s="206">
        <v>1.46</v>
      </c>
      <c r="AD49" s="206">
        <v>0</v>
      </c>
      <c r="AE49" s="206">
        <v>0</v>
      </c>
      <c r="AF49" s="206">
        <v>0</v>
      </c>
      <c r="AG49" s="206">
        <v>-32.700000000000003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22.7</v>
      </c>
      <c r="J50" s="206">
        <v>1.41</v>
      </c>
      <c r="K50" s="206">
        <v>7.01</v>
      </c>
      <c r="L50" s="206">
        <v>2.78</v>
      </c>
      <c r="M50" s="206">
        <v>0</v>
      </c>
      <c r="N50" s="206">
        <v>1.26</v>
      </c>
      <c r="O50" s="206">
        <v>2.12</v>
      </c>
      <c r="P50" s="206">
        <v>2.6</v>
      </c>
      <c r="Q50" s="206">
        <v>0.14000000000000001</v>
      </c>
      <c r="R50" s="206">
        <v>0.18</v>
      </c>
      <c r="S50" s="206">
        <v>0.14000000000000001</v>
      </c>
      <c r="T50" s="206">
        <v>0.56000000000000005</v>
      </c>
      <c r="U50" s="206">
        <v>11.75</v>
      </c>
      <c r="V50" s="206">
        <v>0.2</v>
      </c>
      <c r="W50" s="206">
        <v>0.47</v>
      </c>
      <c r="X50" s="206">
        <v>1.06</v>
      </c>
      <c r="Y50" s="206">
        <v>0</v>
      </c>
      <c r="Z50" s="206">
        <v>2.9</v>
      </c>
      <c r="AA50" s="206">
        <v>0.98</v>
      </c>
      <c r="AB50" s="206">
        <v>0</v>
      </c>
      <c r="AC50" s="206">
        <v>1.46</v>
      </c>
      <c r="AD50" s="206">
        <v>0</v>
      </c>
      <c r="AE50" s="206">
        <v>0</v>
      </c>
      <c r="AF50" s="206">
        <v>0</v>
      </c>
      <c r="AG50" s="206">
        <v>-32.700000000000003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22.7</v>
      </c>
      <c r="J51" s="206">
        <v>1.41</v>
      </c>
      <c r="K51" s="206">
        <v>7.01</v>
      </c>
      <c r="L51" s="206">
        <v>2.78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11.75</v>
      </c>
      <c r="V51" s="206">
        <v>0.2</v>
      </c>
      <c r="W51" s="206">
        <v>0.47</v>
      </c>
      <c r="X51" s="206">
        <v>1.06</v>
      </c>
      <c r="Y51" s="206">
        <v>0</v>
      </c>
      <c r="Z51" s="206">
        <v>2.9</v>
      </c>
      <c r="AA51" s="206">
        <v>0.98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-26.34</v>
      </c>
      <c r="AH51" s="206">
        <v>0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22.7</v>
      </c>
      <c r="J52" s="206">
        <v>1.41</v>
      </c>
      <c r="K52" s="206">
        <v>7.01</v>
      </c>
      <c r="L52" s="206">
        <v>2.78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11.75</v>
      </c>
      <c r="V52" s="206">
        <v>0.2</v>
      </c>
      <c r="W52" s="206">
        <v>0.47</v>
      </c>
      <c r="X52" s="206">
        <v>1.06</v>
      </c>
      <c r="Y52" s="206">
        <v>0</v>
      </c>
      <c r="Z52" s="206">
        <v>2.9</v>
      </c>
      <c r="AA52" s="206">
        <v>0.98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-21.67</v>
      </c>
      <c r="AH52" s="206">
        <v>0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22.7</v>
      </c>
      <c r="J53" s="206">
        <v>1.41</v>
      </c>
      <c r="K53" s="206">
        <v>7.01</v>
      </c>
      <c r="L53" s="206">
        <v>2.78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11.75</v>
      </c>
      <c r="V53" s="206">
        <v>0.2</v>
      </c>
      <c r="W53" s="206">
        <v>0.47</v>
      </c>
      <c r="X53" s="206">
        <v>1.06</v>
      </c>
      <c r="Y53" s="206">
        <v>0</v>
      </c>
      <c r="Z53" s="206">
        <v>2.9</v>
      </c>
      <c r="AA53" s="206">
        <v>0.98</v>
      </c>
      <c r="AB53" s="206">
        <v>0</v>
      </c>
      <c r="AC53" s="206">
        <v>-0.51</v>
      </c>
      <c r="AD53" s="206">
        <v>0</v>
      </c>
      <c r="AE53" s="206">
        <v>0</v>
      </c>
      <c r="AF53" s="206">
        <v>0</v>
      </c>
      <c r="AG53" s="206">
        <v>-25</v>
      </c>
      <c r="AH53" s="206">
        <v>0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22.7</v>
      </c>
      <c r="J54" s="206">
        <v>1.41</v>
      </c>
      <c r="K54" s="206">
        <v>7.01</v>
      </c>
      <c r="L54" s="206">
        <v>2.78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11.75</v>
      </c>
      <c r="V54" s="206">
        <v>0.2</v>
      </c>
      <c r="W54" s="206">
        <v>0.47</v>
      </c>
      <c r="X54" s="206">
        <v>1.06</v>
      </c>
      <c r="Y54" s="206">
        <v>0</v>
      </c>
      <c r="Z54" s="206">
        <v>2.9</v>
      </c>
      <c r="AA54" s="206">
        <v>0.98</v>
      </c>
      <c r="AB54" s="206">
        <v>0</v>
      </c>
      <c r="AC54" s="206">
        <v>-0.51</v>
      </c>
      <c r="AD54" s="206">
        <v>0</v>
      </c>
      <c r="AE54" s="206">
        <v>0</v>
      </c>
      <c r="AF54" s="206">
        <v>0</v>
      </c>
      <c r="AG54" s="206">
        <v>-25</v>
      </c>
      <c r="AH54" s="206">
        <v>0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24.39</v>
      </c>
      <c r="J55" s="206">
        <v>0.42</v>
      </c>
      <c r="K55" s="206">
        <v>7.01</v>
      </c>
      <c r="L55" s="206">
        <v>2.78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11.75</v>
      </c>
      <c r="V55" s="206">
        <v>0.2</v>
      </c>
      <c r="W55" s="206">
        <v>0.47</v>
      </c>
      <c r="X55" s="206">
        <v>1.06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-19.78</v>
      </c>
      <c r="AH55" s="206">
        <v>0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24.39</v>
      </c>
      <c r="J56" s="206">
        <v>0.42</v>
      </c>
      <c r="K56" s="206">
        <v>7.01</v>
      </c>
      <c r="L56" s="206">
        <v>2.78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11.75</v>
      </c>
      <c r="V56" s="206">
        <v>0.2</v>
      </c>
      <c r="W56" s="206">
        <v>0.47</v>
      </c>
      <c r="X56" s="206">
        <v>1.06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-19.78</v>
      </c>
      <c r="AH56" s="206">
        <v>0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24.39</v>
      </c>
      <c r="J57" s="206">
        <v>0.42</v>
      </c>
      <c r="K57" s="206">
        <v>7.01</v>
      </c>
      <c r="L57" s="206">
        <v>2.78</v>
      </c>
      <c r="M57" s="206">
        <v>0</v>
      </c>
      <c r="N57" s="206">
        <v>1.26</v>
      </c>
      <c r="O57" s="206">
        <v>2.12</v>
      </c>
      <c r="P57" s="206">
        <v>2.6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11.75</v>
      </c>
      <c r="V57" s="206">
        <v>0.2</v>
      </c>
      <c r="W57" s="206">
        <v>0.47</v>
      </c>
      <c r="X57" s="206">
        <v>1.06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22.82</v>
      </c>
      <c r="AH57" s="206">
        <v>0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24.39</v>
      </c>
      <c r="J58" s="206">
        <v>0.42</v>
      </c>
      <c r="K58" s="206">
        <v>7.01</v>
      </c>
      <c r="L58" s="206">
        <v>2.78</v>
      </c>
      <c r="M58" s="206">
        <v>0</v>
      </c>
      <c r="N58" s="206">
        <v>1.26</v>
      </c>
      <c r="O58" s="206">
        <v>2.12</v>
      </c>
      <c r="P58" s="206">
        <v>2.6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11.75</v>
      </c>
      <c r="V58" s="206">
        <v>0.2</v>
      </c>
      <c r="W58" s="206">
        <v>0.47</v>
      </c>
      <c r="X58" s="206">
        <v>1.06</v>
      </c>
      <c r="Y58" s="206">
        <v>0</v>
      </c>
      <c r="Z58" s="206">
        <v>2.9</v>
      </c>
      <c r="AA58" s="206">
        <v>0.98</v>
      </c>
      <c r="AB58" s="206">
        <v>0</v>
      </c>
      <c r="AC58" s="206">
        <v>11.14</v>
      </c>
      <c r="AD58" s="206">
        <v>0</v>
      </c>
      <c r="AE58" s="206">
        <v>0</v>
      </c>
      <c r="AF58" s="206">
        <v>0</v>
      </c>
      <c r="AG58" s="206">
        <v>25.23</v>
      </c>
      <c r="AH58" s="206">
        <v>0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24.39</v>
      </c>
      <c r="J59" s="206">
        <v>0.42</v>
      </c>
      <c r="K59" s="206">
        <v>7.01</v>
      </c>
      <c r="L59" s="206">
        <v>2.78</v>
      </c>
      <c r="M59" s="206">
        <v>0</v>
      </c>
      <c r="N59" s="206">
        <v>1.26</v>
      </c>
      <c r="O59" s="206">
        <v>2.12</v>
      </c>
      <c r="P59" s="206">
        <v>2.6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11.75</v>
      </c>
      <c r="V59" s="206">
        <v>0.2</v>
      </c>
      <c r="W59" s="206">
        <v>0.47</v>
      </c>
      <c r="X59" s="206">
        <v>1.06</v>
      </c>
      <c r="Y59" s="206">
        <v>0</v>
      </c>
      <c r="Z59" s="206">
        <v>2.9</v>
      </c>
      <c r="AA59" s="206">
        <v>0.98</v>
      </c>
      <c r="AB59" s="206">
        <v>0</v>
      </c>
      <c r="AC59" s="206">
        <v>11.14</v>
      </c>
      <c r="AD59" s="206">
        <v>0</v>
      </c>
      <c r="AE59" s="206">
        <v>0</v>
      </c>
      <c r="AF59" s="206">
        <v>0</v>
      </c>
      <c r="AG59" s="206">
        <v>25.23</v>
      </c>
      <c r="AH59" s="206">
        <v>0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24.39</v>
      </c>
      <c r="J60" s="206">
        <v>0.42</v>
      </c>
      <c r="K60" s="206">
        <v>7.01</v>
      </c>
      <c r="L60" s="206">
        <v>2.78</v>
      </c>
      <c r="M60" s="206">
        <v>0</v>
      </c>
      <c r="N60" s="206">
        <v>1.26</v>
      </c>
      <c r="O60" s="206">
        <v>2.12</v>
      </c>
      <c r="P60" s="206">
        <v>2.6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11.75</v>
      </c>
      <c r="V60" s="206">
        <v>0.2</v>
      </c>
      <c r="W60" s="206">
        <v>0.47</v>
      </c>
      <c r="X60" s="206">
        <v>1.06</v>
      </c>
      <c r="Y60" s="206">
        <v>0</v>
      </c>
      <c r="Z60" s="206">
        <v>2.9</v>
      </c>
      <c r="AA60" s="206">
        <v>0.98</v>
      </c>
      <c r="AB60" s="206">
        <v>0</v>
      </c>
      <c r="AC60" s="206">
        <v>11.14</v>
      </c>
      <c r="AD60" s="206">
        <v>0</v>
      </c>
      <c r="AE60" s="206">
        <v>0</v>
      </c>
      <c r="AF60" s="206">
        <v>0</v>
      </c>
      <c r="AG60" s="206">
        <v>-24.4</v>
      </c>
      <c r="AH60" s="206">
        <v>0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24.39</v>
      </c>
      <c r="J61" s="206">
        <v>0.42</v>
      </c>
      <c r="K61" s="206">
        <v>7.01</v>
      </c>
      <c r="L61" s="206">
        <v>2.78</v>
      </c>
      <c r="M61" s="206">
        <v>0</v>
      </c>
      <c r="N61" s="206">
        <v>1.26</v>
      </c>
      <c r="O61" s="206">
        <v>2.12</v>
      </c>
      <c r="P61" s="206">
        <v>2.6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11.75</v>
      </c>
      <c r="V61" s="206">
        <v>0.2</v>
      </c>
      <c r="W61" s="206">
        <v>0.47</v>
      </c>
      <c r="X61" s="206">
        <v>1.06</v>
      </c>
      <c r="Y61" s="206">
        <v>0</v>
      </c>
      <c r="Z61" s="206">
        <v>2.9</v>
      </c>
      <c r="AA61" s="206">
        <v>0.98</v>
      </c>
      <c r="AB61" s="206">
        <v>0</v>
      </c>
      <c r="AC61" s="206">
        <v>11.14</v>
      </c>
      <c r="AD61" s="206">
        <v>0</v>
      </c>
      <c r="AE61" s="206">
        <v>0</v>
      </c>
      <c r="AF61" s="206">
        <v>0</v>
      </c>
      <c r="AG61" s="206">
        <v>25.23</v>
      </c>
      <c r="AH61" s="206">
        <v>0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24.39</v>
      </c>
      <c r="J62" s="206">
        <v>0.42</v>
      </c>
      <c r="K62" s="206">
        <v>7.01</v>
      </c>
      <c r="L62" s="206">
        <v>2.78</v>
      </c>
      <c r="M62" s="206">
        <v>0</v>
      </c>
      <c r="N62" s="206">
        <v>1.26</v>
      </c>
      <c r="O62" s="206">
        <v>2.12</v>
      </c>
      <c r="P62" s="206">
        <v>2.6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11.75</v>
      </c>
      <c r="V62" s="206">
        <v>0.2</v>
      </c>
      <c r="W62" s="206">
        <v>0.47</v>
      </c>
      <c r="X62" s="206">
        <v>1.06</v>
      </c>
      <c r="Y62" s="206">
        <v>0</v>
      </c>
      <c r="Z62" s="206">
        <v>2.9</v>
      </c>
      <c r="AA62" s="206">
        <v>0.98</v>
      </c>
      <c r="AB62" s="206">
        <v>0</v>
      </c>
      <c r="AC62" s="206">
        <v>11.14</v>
      </c>
      <c r="AD62" s="206">
        <v>0</v>
      </c>
      <c r="AE62" s="206">
        <v>0</v>
      </c>
      <c r="AF62" s="206">
        <v>0</v>
      </c>
      <c r="AG62" s="206">
        <v>25.23</v>
      </c>
      <c r="AH62" s="206">
        <v>0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24.39</v>
      </c>
      <c r="J63" s="206">
        <v>0.42</v>
      </c>
      <c r="K63" s="206">
        <v>7.01</v>
      </c>
      <c r="L63" s="206">
        <v>2.78</v>
      </c>
      <c r="M63" s="206">
        <v>0</v>
      </c>
      <c r="N63" s="206">
        <v>1.26</v>
      </c>
      <c r="O63" s="206">
        <v>2.12</v>
      </c>
      <c r="P63" s="206">
        <v>2.6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11.75</v>
      </c>
      <c r="V63" s="206">
        <v>0.2</v>
      </c>
      <c r="W63" s="206">
        <v>0.47</v>
      </c>
      <c r="X63" s="206">
        <v>1.06</v>
      </c>
      <c r="Y63" s="206">
        <v>0</v>
      </c>
      <c r="Z63" s="206">
        <v>2.9</v>
      </c>
      <c r="AA63" s="206">
        <v>0.98</v>
      </c>
      <c r="AB63" s="206">
        <v>0</v>
      </c>
      <c r="AC63" s="206">
        <v>11.14</v>
      </c>
      <c r="AD63" s="206">
        <v>0</v>
      </c>
      <c r="AE63" s="206">
        <v>0</v>
      </c>
      <c r="AF63" s="206">
        <v>0</v>
      </c>
      <c r="AG63" s="206">
        <v>25.23</v>
      </c>
      <c r="AH63" s="206">
        <v>0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24.39</v>
      </c>
      <c r="J64" s="206">
        <v>0.42</v>
      </c>
      <c r="K64" s="206">
        <v>7.01</v>
      </c>
      <c r="L64" s="206">
        <v>2.78</v>
      </c>
      <c r="M64" s="206">
        <v>0</v>
      </c>
      <c r="N64" s="206">
        <v>1.26</v>
      </c>
      <c r="O64" s="206">
        <v>2.12</v>
      </c>
      <c r="P64" s="206">
        <v>2.6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11.75</v>
      </c>
      <c r="V64" s="206">
        <v>0.2</v>
      </c>
      <c r="W64" s="206">
        <v>0.47</v>
      </c>
      <c r="X64" s="206">
        <v>1.06</v>
      </c>
      <c r="Y64" s="206">
        <v>0</v>
      </c>
      <c r="Z64" s="206">
        <v>2.9</v>
      </c>
      <c r="AA64" s="206">
        <v>0.98</v>
      </c>
      <c r="AB64" s="206">
        <v>0</v>
      </c>
      <c r="AC64" s="206">
        <v>11.14</v>
      </c>
      <c r="AD64" s="206">
        <v>0</v>
      </c>
      <c r="AE64" s="206">
        <v>0</v>
      </c>
      <c r="AF64" s="206">
        <v>0</v>
      </c>
      <c r="AG64" s="206">
        <v>25.23</v>
      </c>
      <c r="AH64" s="206">
        <v>0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24.39</v>
      </c>
      <c r="J65" s="206">
        <v>0.42</v>
      </c>
      <c r="K65" s="206">
        <v>7.01</v>
      </c>
      <c r="L65" s="206">
        <v>2.78</v>
      </c>
      <c r="M65" s="206">
        <v>0</v>
      </c>
      <c r="N65" s="206">
        <v>1.26</v>
      </c>
      <c r="O65" s="206">
        <v>2.12</v>
      </c>
      <c r="P65" s="206">
        <v>2.6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11.75</v>
      </c>
      <c r="V65" s="206">
        <v>0.2</v>
      </c>
      <c r="W65" s="206">
        <v>0.47</v>
      </c>
      <c r="X65" s="206">
        <v>1.06</v>
      </c>
      <c r="Y65" s="206">
        <v>0</v>
      </c>
      <c r="Z65" s="206">
        <v>2.9</v>
      </c>
      <c r="AA65" s="206">
        <v>0.98</v>
      </c>
      <c r="AB65" s="206">
        <v>0</v>
      </c>
      <c r="AC65" s="206">
        <v>11.37</v>
      </c>
      <c r="AD65" s="206">
        <v>0</v>
      </c>
      <c r="AE65" s="206">
        <v>0</v>
      </c>
      <c r="AF65" s="206">
        <v>0</v>
      </c>
      <c r="AG65" s="206">
        <v>21.21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24.39</v>
      </c>
      <c r="J66" s="206">
        <v>0.42</v>
      </c>
      <c r="K66" s="206">
        <v>7.01</v>
      </c>
      <c r="L66" s="206">
        <v>2.78</v>
      </c>
      <c r="M66" s="206">
        <v>0</v>
      </c>
      <c r="N66" s="206">
        <v>1.26</v>
      </c>
      <c r="O66" s="206">
        <v>2.12</v>
      </c>
      <c r="P66" s="206">
        <v>2.6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11.75</v>
      </c>
      <c r="V66" s="206">
        <v>0.2</v>
      </c>
      <c r="W66" s="206">
        <v>0.47</v>
      </c>
      <c r="X66" s="206">
        <v>1.06</v>
      </c>
      <c r="Y66" s="206">
        <v>0</v>
      </c>
      <c r="Z66" s="206">
        <v>2.9</v>
      </c>
      <c r="AA66" s="206">
        <v>0.98</v>
      </c>
      <c r="AB66" s="206">
        <v>0</v>
      </c>
      <c r="AC66" s="206">
        <v>11.37</v>
      </c>
      <c r="AD66" s="206">
        <v>0</v>
      </c>
      <c r="AE66" s="206">
        <v>0</v>
      </c>
      <c r="AF66" s="206">
        <v>0</v>
      </c>
      <c r="AG66" s="206">
        <v>21.21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10.06</v>
      </c>
      <c r="D67" s="206">
        <v>1.35</v>
      </c>
      <c r="E67" s="206">
        <v>0</v>
      </c>
      <c r="F67" s="206">
        <v>18.95</v>
      </c>
      <c r="G67" s="206">
        <v>0</v>
      </c>
      <c r="H67" s="206">
        <v>0</v>
      </c>
      <c r="I67" s="206">
        <v>24.96</v>
      </c>
      <c r="J67" s="206">
        <v>0</v>
      </c>
      <c r="K67" s="206">
        <v>7.01</v>
      </c>
      <c r="L67" s="206">
        <v>2.78</v>
      </c>
      <c r="M67" s="206">
        <v>0</v>
      </c>
      <c r="N67" s="206">
        <v>1.26</v>
      </c>
      <c r="O67" s="206">
        <v>2.12</v>
      </c>
      <c r="P67" s="206">
        <v>0.55000000000000004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11.75</v>
      </c>
      <c r="V67" s="206">
        <v>0.2</v>
      </c>
      <c r="W67" s="206">
        <v>0.47</v>
      </c>
      <c r="X67" s="206">
        <v>1.06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18</v>
      </c>
      <c r="AH67" s="206">
        <v>0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10.06</v>
      </c>
      <c r="D68" s="206">
        <v>1.35</v>
      </c>
      <c r="E68" s="206">
        <v>0</v>
      </c>
      <c r="F68" s="206">
        <v>18.95</v>
      </c>
      <c r="G68" s="206">
        <v>0</v>
      </c>
      <c r="H68" s="206">
        <v>0</v>
      </c>
      <c r="I68" s="206">
        <v>24.67</v>
      </c>
      <c r="J68" s="206">
        <v>0</v>
      </c>
      <c r="K68" s="206">
        <v>7.01</v>
      </c>
      <c r="L68" s="206">
        <v>2.78</v>
      </c>
      <c r="M68" s="206">
        <v>0</v>
      </c>
      <c r="N68" s="206">
        <v>1.26</v>
      </c>
      <c r="O68" s="206">
        <v>2.12</v>
      </c>
      <c r="P68" s="206">
        <v>0.55000000000000004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11.75</v>
      </c>
      <c r="V68" s="206">
        <v>0.2</v>
      </c>
      <c r="W68" s="206">
        <v>0.47</v>
      </c>
      <c r="X68" s="206">
        <v>1.06</v>
      </c>
      <c r="Y68" s="206">
        <v>0</v>
      </c>
      <c r="Z68" s="206">
        <v>2.9</v>
      </c>
      <c r="AA68" s="206">
        <v>0.98</v>
      </c>
      <c r="AB68" s="206">
        <v>0</v>
      </c>
      <c r="AC68" s="206">
        <v>2.11</v>
      </c>
      <c r="AD68" s="206">
        <v>0</v>
      </c>
      <c r="AE68" s="206">
        <v>0</v>
      </c>
      <c r="AF68" s="206">
        <v>0</v>
      </c>
      <c r="AG68" s="206">
        <v>-32.340000000000003</v>
      </c>
      <c r="AH68" s="206">
        <v>0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10.06</v>
      </c>
      <c r="D69" s="206">
        <v>1.35</v>
      </c>
      <c r="E69" s="206">
        <v>0</v>
      </c>
      <c r="F69" s="206">
        <v>18.95</v>
      </c>
      <c r="G69" s="206">
        <v>0</v>
      </c>
      <c r="H69" s="206">
        <v>0</v>
      </c>
      <c r="I69" s="206">
        <v>24.96</v>
      </c>
      <c r="J69" s="206">
        <v>0</v>
      </c>
      <c r="K69" s="206">
        <v>7.01</v>
      </c>
      <c r="L69" s="206">
        <v>2.78</v>
      </c>
      <c r="M69" s="206">
        <v>0</v>
      </c>
      <c r="N69" s="206">
        <v>1.26</v>
      </c>
      <c r="O69" s="206">
        <v>2.12</v>
      </c>
      <c r="P69" s="206">
        <v>3.26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11.75</v>
      </c>
      <c r="V69" s="206">
        <v>0.2</v>
      </c>
      <c r="W69" s="206">
        <v>0.51</v>
      </c>
      <c r="X69" s="206">
        <v>1.06</v>
      </c>
      <c r="Y69" s="206">
        <v>0</v>
      </c>
      <c r="Z69" s="206">
        <v>2.9</v>
      </c>
      <c r="AA69" s="206">
        <v>0.98</v>
      </c>
      <c r="AB69" s="206">
        <v>0</v>
      </c>
      <c r="AC69" s="206">
        <v>2.11</v>
      </c>
      <c r="AD69" s="206">
        <v>0</v>
      </c>
      <c r="AE69" s="206">
        <v>0</v>
      </c>
      <c r="AF69" s="206">
        <v>0</v>
      </c>
      <c r="AG69" s="206">
        <v>14.78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10.06</v>
      </c>
      <c r="D70" s="206">
        <v>1.35</v>
      </c>
      <c r="E70" s="206">
        <v>0</v>
      </c>
      <c r="F70" s="206">
        <v>18.95</v>
      </c>
      <c r="G70" s="206">
        <v>0</v>
      </c>
      <c r="H70" s="206">
        <v>0</v>
      </c>
      <c r="I70" s="206">
        <v>24.96</v>
      </c>
      <c r="J70" s="206">
        <v>0</v>
      </c>
      <c r="K70" s="206">
        <v>7.01</v>
      </c>
      <c r="L70" s="206">
        <v>2.78</v>
      </c>
      <c r="M70" s="206">
        <v>0</v>
      </c>
      <c r="N70" s="206">
        <v>1.26</v>
      </c>
      <c r="O70" s="206">
        <v>2.12</v>
      </c>
      <c r="P70" s="206">
        <v>3.26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11.75</v>
      </c>
      <c r="V70" s="206">
        <v>0.2</v>
      </c>
      <c r="W70" s="206">
        <v>0.48</v>
      </c>
      <c r="X70" s="206">
        <v>1.06</v>
      </c>
      <c r="Y70" s="206">
        <v>0</v>
      </c>
      <c r="Z70" s="206">
        <v>2.9</v>
      </c>
      <c r="AA70" s="206">
        <v>0.98</v>
      </c>
      <c r="AB70" s="206">
        <v>0</v>
      </c>
      <c r="AC70" s="206">
        <v>2.11</v>
      </c>
      <c r="AD70" s="206">
        <v>0</v>
      </c>
      <c r="AE70" s="206">
        <v>0</v>
      </c>
      <c r="AF70" s="206">
        <v>0</v>
      </c>
      <c r="AG70" s="206">
        <v>-34.85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10.06</v>
      </c>
      <c r="D71" s="206">
        <v>1.35</v>
      </c>
      <c r="E71" s="206">
        <v>0</v>
      </c>
      <c r="F71" s="206">
        <v>18.95</v>
      </c>
      <c r="G71" s="206">
        <v>0</v>
      </c>
      <c r="H71" s="206">
        <v>0</v>
      </c>
      <c r="I71" s="206">
        <v>24.96</v>
      </c>
      <c r="J71" s="206">
        <v>0</v>
      </c>
      <c r="K71" s="206">
        <v>7.01</v>
      </c>
      <c r="L71" s="206">
        <v>2.78</v>
      </c>
      <c r="M71" s="206">
        <v>0</v>
      </c>
      <c r="N71" s="206">
        <v>1.26</v>
      </c>
      <c r="O71" s="206">
        <v>2.12</v>
      </c>
      <c r="P71" s="206">
        <v>5.19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11.75</v>
      </c>
      <c r="V71" s="206">
        <v>0.2</v>
      </c>
      <c r="W71" s="206">
        <v>0.48</v>
      </c>
      <c r="X71" s="206">
        <v>1.06</v>
      </c>
      <c r="Y71" s="206">
        <v>0</v>
      </c>
      <c r="Z71" s="206">
        <v>2.9</v>
      </c>
      <c r="AA71" s="206">
        <v>0.98</v>
      </c>
      <c r="AB71" s="206">
        <v>0</v>
      </c>
      <c r="AC71" s="206">
        <v>2.11</v>
      </c>
      <c r="AD71" s="206">
        <v>0</v>
      </c>
      <c r="AE71" s="206">
        <v>0</v>
      </c>
      <c r="AF71" s="206">
        <v>0</v>
      </c>
      <c r="AG71" s="206">
        <v>-38.06</v>
      </c>
      <c r="AH71" s="206">
        <v>3.21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10.06</v>
      </c>
      <c r="D72" s="206">
        <v>1.35</v>
      </c>
      <c r="E72" s="206">
        <v>0</v>
      </c>
      <c r="F72" s="206">
        <v>18.95</v>
      </c>
      <c r="G72" s="206">
        <v>0</v>
      </c>
      <c r="H72" s="206">
        <v>0</v>
      </c>
      <c r="I72" s="206">
        <v>24.96</v>
      </c>
      <c r="J72" s="206">
        <v>0</v>
      </c>
      <c r="K72" s="206">
        <v>7.01</v>
      </c>
      <c r="L72" s="206">
        <v>2.78</v>
      </c>
      <c r="M72" s="206">
        <v>0</v>
      </c>
      <c r="N72" s="206">
        <v>1.26</v>
      </c>
      <c r="O72" s="206">
        <v>2.12</v>
      </c>
      <c r="P72" s="206">
        <v>5.19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11.75</v>
      </c>
      <c r="V72" s="206">
        <v>0.2</v>
      </c>
      <c r="W72" s="206">
        <v>0.48</v>
      </c>
      <c r="X72" s="206">
        <v>1.06</v>
      </c>
      <c r="Y72" s="206">
        <v>0</v>
      </c>
      <c r="Z72" s="206">
        <v>2.9</v>
      </c>
      <c r="AA72" s="206">
        <v>0.98</v>
      </c>
      <c r="AB72" s="206">
        <v>0</v>
      </c>
      <c r="AC72" s="206">
        <v>2.11</v>
      </c>
      <c r="AD72" s="206">
        <v>0</v>
      </c>
      <c r="AE72" s="206">
        <v>0</v>
      </c>
      <c r="AF72" s="206">
        <v>0</v>
      </c>
      <c r="AG72" s="206">
        <v>-15.92</v>
      </c>
      <c r="AH72" s="206">
        <v>9.64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10.06</v>
      </c>
      <c r="D73" s="206">
        <v>1.35</v>
      </c>
      <c r="E73" s="206">
        <v>0</v>
      </c>
      <c r="F73" s="206">
        <v>18.95</v>
      </c>
      <c r="G73" s="206">
        <v>0</v>
      </c>
      <c r="H73" s="206">
        <v>0</v>
      </c>
      <c r="I73" s="206">
        <v>24.96</v>
      </c>
      <c r="J73" s="206">
        <v>0</v>
      </c>
      <c r="K73" s="206">
        <v>7.01</v>
      </c>
      <c r="L73" s="206">
        <v>2.78</v>
      </c>
      <c r="M73" s="206">
        <v>0</v>
      </c>
      <c r="N73" s="206">
        <v>1.26</v>
      </c>
      <c r="O73" s="206">
        <v>2.12</v>
      </c>
      <c r="P73" s="206">
        <v>5.19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11.75</v>
      </c>
      <c r="V73" s="206">
        <v>0.2</v>
      </c>
      <c r="W73" s="206">
        <v>0.48</v>
      </c>
      <c r="X73" s="206">
        <v>1.06</v>
      </c>
      <c r="Y73" s="206">
        <v>0</v>
      </c>
      <c r="Z73" s="206">
        <v>2.9</v>
      </c>
      <c r="AA73" s="206">
        <v>0.98</v>
      </c>
      <c r="AB73" s="206">
        <v>0</v>
      </c>
      <c r="AC73" s="206">
        <v>2.11</v>
      </c>
      <c r="AD73" s="206">
        <v>0</v>
      </c>
      <c r="AE73" s="206">
        <v>0</v>
      </c>
      <c r="AF73" s="206">
        <v>0</v>
      </c>
      <c r="AG73" s="206">
        <v>-12.69</v>
      </c>
      <c r="AH73" s="206">
        <v>6.43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10.06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24.96</v>
      </c>
      <c r="J74" s="206">
        <v>0</v>
      </c>
      <c r="K74" s="206">
        <v>7.01</v>
      </c>
      <c r="L74" s="206">
        <v>2.78</v>
      </c>
      <c r="M74" s="206">
        <v>0</v>
      </c>
      <c r="N74" s="206">
        <v>1.26</v>
      </c>
      <c r="O74" s="206">
        <v>2.12</v>
      </c>
      <c r="P74" s="206">
        <v>5.19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11.75</v>
      </c>
      <c r="V74" s="206">
        <v>0.2</v>
      </c>
      <c r="W74" s="206">
        <v>0.48</v>
      </c>
      <c r="X74" s="206">
        <v>1.06</v>
      </c>
      <c r="Y74" s="206">
        <v>0</v>
      </c>
      <c r="Z74" s="206">
        <v>2.9</v>
      </c>
      <c r="AA74" s="206">
        <v>0.98</v>
      </c>
      <c r="AB74" s="206">
        <v>0</v>
      </c>
      <c r="AC74" s="206">
        <v>2.11</v>
      </c>
      <c r="AD74" s="206">
        <v>0</v>
      </c>
      <c r="AE74" s="206">
        <v>0</v>
      </c>
      <c r="AF74" s="206">
        <v>0</v>
      </c>
      <c r="AG74" s="206">
        <v>-12.69</v>
      </c>
      <c r="AH74" s="206">
        <v>6.43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10.11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24.96</v>
      </c>
      <c r="J75" s="206">
        <v>0</v>
      </c>
      <c r="K75" s="206">
        <v>7.01</v>
      </c>
      <c r="L75" s="206">
        <v>2.78</v>
      </c>
      <c r="M75" s="206">
        <v>0</v>
      </c>
      <c r="N75" s="206">
        <v>1.26</v>
      </c>
      <c r="O75" s="206">
        <v>2.12</v>
      </c>
      <c r="P75" s="206">
        <v>5.19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11.75</v>
      </c>
      <c r="V75" s="206">
        <v>0.2</v>
      </c>
      <c r="W75" s="206">
        <v>0.49</v>
      </c>
      <c r="X75" s="206">
        <v>1.06</v>
      </c>
      <c r="Y75" s="206">
        <v>0</v>
      </c>
      <c r="Z75" s="206">
        <v>2.9</v>
      </c>
      <c r="AA75" s="206">
        <v>0.98</v>
      </c>
      <c r="AB75" s="206">
        <v>0</v>
      </c>
      <c r="AC75" s="206">
        <v>2.11</v>
      </c>
      <c r="AD75" s="206">
        <v>0</v>
      </c>
      <c r="AE75" s="206">
        <v>0</v>
      </c>
      <c r="AF75" s="206">
        <v>0</v>
      </c>
      <c r="AG75" s="206">
        <v>-12.69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10.11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24.96</v>
      </c>
      <c r="J76" s="206">
        <v>0</v>
      </c>
      <c r="K76" s="206">
        <v>7.01</v>
      </c>
      <c r="L76" s="206">
        <v>2.78</v>
      </c>
      <c r="M76" s="206">
        <v>0</v>
      </c>
      <c r="N76" s="206">
        <v>1.26</v>
      </c>
      <c r="O76" s="206">
        <v>2.12</v>
      </c>
      <c r="P76" s="206">
        <v>5.19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11.75</v>
      </c>
      <c r="V76" s="206">
        <v>0.2</v>
      </c>
      <c r="W76" s="206">
        <v>0.49</v>
      </c>
      <c r="X76" s="206">
        <v>1.06</v>
      </c>
      <c r="Y76" s="206">
        <v>0</v>
      </c>
      <c r="Z76" s="206">
        <v>2.9</v>
      </c>
      <c r="AA76" s="206">
        <v>0.98</v>
      </c>
      <c r="AB76" s="206">
        <v>0</v>
      </c>
      <c r="AC76" s="206">
        <v>2.11</v>
      </c>
      <c r="AD76" s="206">
        <v>0</v>
      </c>
      <c r="AE76" s="206">
        <v>0</v>
      </c>
      <c r="AF76" s="206">
        <v>0</v>
      </c>
      <c r="AG76" s="206">
        <v>-12.69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10.11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24.96</v>
      </c>
      <c r="J77" s="206">
        <v>0</v>
      </c>
      <c r="K77" s="206">
        <v>7.01</v>
      </c>
      <c r="L77" s="206">
        <v>2.78</v>
      </c>
      <c r="M77" s="206">
        <v>0</v>
      </c>
      <c r="N77" s="206">
        <v>1.26</v>
      </c>
      <c r="O77" s="206">
        <v>2.12</v>
      </c>
      <c r="P77" s="206">
        <v>5.19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11.75</v>
      </c>
      <c r="V77" s="206">
        <v>0.2</v>
      </c>
      <c r="W77" s="206">
        <v>0.49</v>
      </c>
      <c r="X77" s="206">
        <v>1.06</v>
      </c>
      <c r="Y77" s="206">
        <v>0</v>
      </c>
      <c r="Z77" s="206">
        <v>2.9</v>
      </c>
      <c r="AA77" s="206">
        <v>0.98</v>
      </c>
      <c r="AB77" s="206">
        <v>0</v>
      </c>
      <c r="AC77" s="206">
        <v>1.63</v>
      </c>
      <c r="AD77" s="206">
        <v>0</v>
      </c>
      <c r="AE77" s="206">
        <v>0</v>
      </c>
      <c r="AF77" s="206">
        <v>0</v>
      </c>
      <c r="AG77" s="206">
        <v>-16.66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10.11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24.96</v>
      </c>
      <c r="J78" s="206">
        <v>0</v>
      </c>
      <c r="K78" s="206">
        <v>7.01</v>
      </c>
      <c r="L78" s="206">
        <v>2.78</v>
      </c>
      <c r="M78" s="206">
        <v>0</v>
      </c>
      <c r="N78" s="206">
        <v>1.26</v>
      </c>
      <c r="O78" s="206">
        <v>2.12</v>
      </c>
      <c r="P78" s="206">
        <v>5.19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11.75</v>
      </c>
      <c r="V78" s="206">
        <v>0.2</v>
      </c>
      <c r="W78" s="206">
        <v>0.49</v>
      </c>
      <c r="X78" s="206">
        <v>1.06</v>
      </c>
      <c r="Y78" s="206">
        <v>0</v>
      </c>
      <c r="Z78" s="206">
        <v>2.9</v>
      </c>
      <c r="AA78" s="206">
        <v>0.98</v>
      </c>
      <c r="AB78" s="206">
        <v>0</v>
      </c>
      <c r="AC78" s="206">
        <v>1.63</v>
      </c>
      <c r="AD78" s="206">
        <v>0</v>
      </c>
      <c r="AE78" s="206">
        <v>0</v>
      </c>
      <c r="AF78" s="206">
        <v>0</v>
      </c>
      <c r="AG78" s="206">
        <v>-49.77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10.11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24.96</v>
      </c>
      <c r="J79" s="206">
        <v>0</v>
      </c>
      <c r="K79" s="206">
        <v>7.01</v>
      </c>
      <c r="L79" s="206">
        <v>2.78</v>
      </c>
      <c r="M79" s="206">
        <v>0</v>
      </c>
      <c r="N79" s="206">
        <v>1.26</v>
      </c>
      <c r="O79" s="206">
        <v>2.12</v>
      </c>
      <c r="P79" s="206">
        <v>5.19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11.75</v>
      </c>
      <c r="V79" s="206">
        <v>0.2</v>
      </c>
      <c r="W79" s="206">
        <v>0.49</v>
      </c>
      <c r="X79" s="206">
        <v>1.06</v>
      </c>
      <c r="Y79" s="206">
        <v>0</v>
      </c>
      <c r="Z79" s="206">
        <v>2.9</v>
      </c>
      <c r="AA79" s="206">
        <v>0.98</v>
      </c>
      <c r="AB79" s="206">
        <v>0</v>
      </c>
      <c r="AC79" s="206">
        <v>1.63</v>
      </c>
      <c r="AD79" s="206">
        <v>0</v>
      </c>
      <c r="AE79" s="206">
        <v>0</v>
      </c>
      <c r="AF79" s="206">
        <v>0</v>
      </c>
      <c r="AG79" s="206">
        <v>-49.77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10.11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24.96</v>
      </c>
      <c r="J80" s="206">
        <v>0</v>
      </c>
      <c r="K80" s="206">
        <v>7.01</v>
      </c>
      <c r="L80" s="206">
        <v>2.78</v>
      </c>
      <c r="M80" s="206">
        <v>0</v>
      </c>
      <c r="N80" s="206">
        <v>1.26</v>
      </c>
      <c r="O80" s="206">
        <v>2.12</v>
      </c>
      <c r="P80" s="206">
        <v>5.19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11.75</v>
      </c>
      <c r="V80" s="206">
        <v>0.2</v>
      </c>
      <c r="W80" s="206">
        <v>0.49</v>
      </c>
      <c r="X80" s="206">
        <v>1.06</v>
      </c>
      <c r="Y80" s="206">
        <v>0</v>
      </c>
      <c r="Z80" s="206">
        <v>2.9</v>
      </c>
      <c r="AA80" s="206">
        <v>0.98</v>
      </c>
      <c r="AB80" s="206">
        <v>0</v>
      </c>
      <c r="AC80" s="206">
        <v>1.63</v>
      </c>
      <c r="AD80" s="206">
        <v>0</v>
      </c>
      <c r="AE80" s="206">
        <v>0</v>
      </c>
      <c r="AF80" s="206">
        <v>0</v>
      </c>
      <c r="AG80" s="206">
        <v>-49.29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10.11</v>
      </c>
      <c r="D81" s="206">
        <v>0</v>
      </c>
      <c r="E81" s="206">
        <v>0</v>
      </c>
      <c r="F81" s="206">
        <v>15.04</v>
      </c>
      <c r="G81" s="206">
        <v>0</v>
      </c>
      <c r="H81" s="206">
        <v>0</v>
      </c>
      <c r="I81" s="206">
        <v>24.96</v>
      </c>
      <c r="J81" s="206">
        <v>0</v>
      </c>
      <c r="K81" s="206">
        <v>7.01</v>
      </c>
      <c r="L81" s="206">
        <v>2.78</v>
      </c>
      <c r="M81" s="206">
        <v>0</v>
      </c>
      <c r="N81" s="206">
        <v>1.26</v>
      </c>
      <c r="O81" s="206">
        <v>2.12</v>
      </c>
      <c r="P81" s="206">
        <v>5.19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11.75</v>
      </c>
      <c r="V81" s="206">
        <v>0.2</v>
      </c>
      <c r="W81" s="206">
        <v>0.49</v>
      </c>
      <c r="X81" s="206">
        <v>1.06</v>
      </c>
      <c r="Y81" s="206">
        <v>0</v>
      </c>
      <c r="Z81" s="206">
        <v>2.9</v>
      </c>
      <c r="AA81" s="206">
        <v>0.98</v>
      </c>
      <c r="AB81" s="206">
        <v>0</v>
      </c>
      <c r="AC81" s="206">
        <v>1.63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10.11</v>
      </c>
      <c r="D82" s="206">
        <v>0</v>
      </c>
      <c r="E82" s="206">
        <v>0</v>
      </c>
      <c r="F82" s="206">
        <v>15.04</v>
      </c>
      <c r="G82" s="206">
        <v>0</v>
      </c>
      <c r="H82" s="206">
        <v>0</v>
      </c>
      <c r="I82" s="206">
        <v>24.96</v>
      </c>
      <c r="J82" s="206">
        <v>0</v>
      </c>
      <c r="K82" s="206">
        <v>7.01</v>
      </c>
      <c r="L82" s="206">
        <v>2.78</v>
      </c>
      <c r="M82" s="206">
        <v>0</v>
      </c>
      <c r="N82" s="206">
        <v>1.26</v>
      </c>
      <c r="O82" s="206">
        <v>2.12</v>
      </c>
      <c r="P82" s="206">
        <v>5.19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11.75</v>
      </c>
      <c r="V82" s="206">
        <v>0.2</v>
      </c>
      <c r="W82" s="206">
        <v>0.49</v>
      </c>
      <c r="X82" s="206">
        <v>1.06</v>
      </c>
      <c r="Y82" s="206">
        <v>0</v>
      </c>
      <c r="Z82" s="206">
        <v>2.9</v>
      </c>
      <c r="AA82" s="206">
        <v>0.98</v>
      </c>
      <c r="AB82" s="206">
        <v>0</v>
      </c>
      <c r="AC82" s="206">
        <v>10.68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10.11</v>
      </c>
      <c r="D83" s="206">
        <v>0</v>
      </c>
      <c r="E83" s="206">
        <v>0</v>
      </c>
      <c r="F83" s="206">
        <v>16.149999999999999</v>
      </c>
      <c r="G83" s="206">
        <v>0</v>
      </c>
      <c r="H83" s="206">
        <v>0</v>
      </c>
      <c r="I83" s="206">
        <v>24.67</v>
      </c>
      <c r="J83" s="206">
        <v>0</v>
      </c>
      <c r="K83" s="206">
        <v>7.01</v>
      </c>
      <c r="L83" s="206">
        <v>2.78</v>
      </c>
      <c r="M83" s="206">
        <v>0</v>
      </c>
      <c r="N83" s="206">
        <v>1.26</v>
      </c>
      <c r="O83" s="206">
        <v>2.12</v>
      </c>
      <c r="P83" s="206">
        <v>5.19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11.75</v>
      </c>
      <c r="V83" s="206">
        <v>0.2</v>
      </c>
      <c r="W83" s="206">
        <v>0.49</v>
      </c>
      <c r="X83" s="206">
        <v>1.06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10.68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10.11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24.67</v>
      </c>
      <c r="J84" s="206">
        <v>0</v>
      </c>
      <c r="K84" s="206">
        <v>7.01</v>
      </c>
      <c r="L84" s="206">
        <v>2.78</v>
      </c>
      <c r="M84" s="206">
        <v>0</v>
      </c>
      <c r="N84" s="206">
        <v>1.26</v>
      </c>
      <c r="O84" s="206">
        <v>2.12</v>
      </c>
      <c r="P84" s="206">
        <v>5.19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11.75</v>
      </c>
      <c r="V84" s="206">
        <v>0.2</v>
      </c>
      <c r="W84" s="206">
        <v>0.49</v>
      </c>
      <c r="X84" s="206">
        <v>1.06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10.68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10.11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24.67</v>
      </c>
      <c r="J85" s="206">
        <v>0</v>
      </c>
      <c r="K85" s="206">
        <v>7.01</v>
      </c>
      <c r="L85" s="206">
        <v>2.78</v>
      </c>
      <c r="M85" s="206">
        <v>0</v>
      </c>
      <c r="N85" s="206">
        <v>1.26</v>
      </c>
      <c r="O85" s="206">
        <v>2.12</v>
      </c>
      <c r="P85" s="206">
        <v>5.19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11.75</v>
      </c>
      <c r="V85" s="206">
        <v>0.2</v>
      </c>
      <c r="W85" s="206">
        <v>0.49</v>
      </c>
      <c r="X85" s="206">
        <v>1.06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10.11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24.67</v>
      </c>
      <c r="J86" s="206">
        <v>0</v>
      </c>
      <c r="K86" s="206">
        <v>7.01</v>
      </c>
      <c r="L86" s="206">
        <v>2.78</v>
      </c>
      <c r="M86" s="206">
        <v>0</v>
      </c>
      <c r="N86" s="206">
        <v>1.26</v>
      </c>
      <c r="O86" s="206">
        <v>2.12</v>
      </c>
      <c r="P86" s="206">
        <v>5.19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11.75</v>
      </c>
      <c r="V86" s="206">
        <v>0.2</v>
      </c>
      <c r="W86" s="206">
        <v>0.49</v>
      </c>
      <c r="X86" s="206">
        <v>1.06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10.11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24.67</v>
      </c>
      <c r="J87" s="206">
        <v>0</v>
      </c>
      <c r="K87" s="206">
        <v>7.01</v>
      </c>
      <c r="L87" s="206">
        <v>2.78</v>
      </c>
      <c r="M87" s="206">
        <v>0</v>
      </c>
      <c r="N87" s="206">
        <v>1.26</v>
      </c>
      <c r="O87" s="206">
        <v>2.12</v>
      </c>
      <c r="P87" s="206">
        <v>5.19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11.75</v>
      </c>
      <c r="V87" s="206">
        <v>0.2</v>
      </c>
      <c r="W87" s="206">
        <v>0.49</v>
      </c>
      <c r="X87" s="206">
        <v>1.06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10.11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24.67</v>
      </c>
      <c r="J88" s="206">
        <v>0</v>
      </c>
      <c r="K88" s="206">
        <v>7.01</v>
      </c>
      <c r="L88" s="206">
        <v>2.78</v>
      </c>
      <c r="M88" s="206">
        <v>0</v>
      </c>
      <c r="N88" s="206">
        <v>1.26</v>
      </c>
      <c r="O88" s="206">
        <v>2.12</v>
      </c>
      <c r="P88" s="206">
        <v>5.19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11.75</v>
      </c>
      <c r="V88" s="206">
        <v>0.2</v>
      </c>
      <c r="W88" s="206">
        <v>0.49</v>
      </c>
      <c r="X88" s="206">
        <v>1.06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10.68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10.11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24.67</v>
      </c>
      <c r="J89" s="206">
        <v>0</v>
      </c>
      <c r="K89" s="206">
        <v>7.01</v>
      </c>
      <c r="L89" s="206">
        <v>2.78</v>
      </c>
      <c r="M89" s="206">
        <v>0</v>
      </c>
      <c r="N89" s="206">
        <v>1.26</v>
      </c>
      <c r="O89" s="206">
        <v>2.12</v>
      </c>
      <c r="P89" s="206">
        <v>2.6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11.75</v>
      </c>
      <c r="V89" s="206">
        <v>0.2</v>
      </c>
      <c r="W89" s="206">
        <v>0.39</v>
      </c>
      <c r="X89" s="206">
        <v>1.06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10.11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24.67</v>
      </c>
      <c r="J90" s="206">
        <v>0</v>
      </c>
      <c r="K90" s="206">
        <v>7.01</v>
      </c>
      <c r="L90" s="206">
        <v>2.78</v>
      </c>
      <c r="M90" s="206">
        <v>0</v>
      </c>
      <c r="N90" s="206">
        <v>1.26</v>
      </c>
      <c r="O90" s="206">
        <v>2.12</v>
      </c>
      <c r="P90" s="206">
        <v>2.6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11.75</v>
      </c>
      <c r="V90" s="206">
        <v>0.2</v>
      </c>
      <c r="W90" s="206">
        <v>0.38</v>
      </c>
      <c r="X90" s="206">
        <v>1.06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10.17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</v>
      </c>
      <c r="K91" s="206">
        <v>0</v>
      </c>
      <c r="L91" s="206">
        <v>2.78</v>
      </c>
      <c r="M91" s="206">
        <v>0</v>
      </c>
      <c r="N91" s="206">
        <v>1.26</v>
      </c>
      <c r="O91" s="206">
        <v>2.12</v>
      </c>
      <c r="P91" s="206">
        <v>2.6</v>
      </c>
      <c r="Q91" s="206">
        <v>0.23</v>
      </c>
      <c r="R91" s="206">
        <v>0.45</v>
      </c>
      <c r="S91" s="206">
        <v>0.28000000000000003</v>
      </c>
      <c r="T91" s="206">
        <v>0.56000000000000005</v>
      </c>
      <c r="U91" s="206">
        <v>11.75</v>
      </c>
      <c r="V91" s="206">
        <v>0.2</v>
      </c>
      <c r="W91" s="206">
        <v>0.38</v>
      </c>
      <c r="X91" s="206">
        <v>1.06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10.68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10.17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</v>
      </c>
      <c r="K92" s="206">
        <v>7.01</v>
      </c>
      <c r="L92" s="206">
        <v>2.78</v>
      </c>
      <c r="M92" s="206">
        <v>0</v>
      </c>
      <c r="N92" s="206">
        <v>1.26</v>
      </c>
      <c r="O92" s="206">
        <v>2.12</v>
      </c>
      <c r="P92" s="206">
        <v>2.6</v>
      </c>
      <c r="Q92" s="206">
        <v>0.23</v>
      </c>
      <c r="R92" s="206">
        <v>0.45</v>
      </c>
      <c r="S92" s="206">
        <v>0.28000000000000003</v>
      </c>
      <c r="T92" s="206">
        <v>0.56000000000000005</v>
      </c>
      <c r="U92" s="206">
        <v>11.75</v>
      </c>
      <c r="V92" s="206">
        <v>0.2</v>
      </c>
      <c r="W92" s="206">
        <v>0.38</v>
      </c>
      <c r="X92" s="206">
        <v>1.06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10.68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10.17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</v>
      </c>
      <c r="K93" s="206">
        <v>7.01</v>
      </c>
      <c r="L93" s="206">
        <v>2.78</v>
      </c>
      <c r="M93" s="206">
        <v>0</v>
      </c>
      <c r="N93" s="206">
        <v>1.26</v>
      </c>
      <c r="O93" s="206">
        <v>2.12</v>
      </c>
      <c r="P93" s="206">
        <v>2.6</v>
      </c>
      <c r="Q93" s="206">
        <v>0.23</v>
      </c>
      <c r="R93" s="206">
        <v>0.45</v>
      </c>
      <c r="S93" s="206">
        <v>0.28000000000000003</v>
      </c>
      <c r="T93" s="206">
        <v>0.56000000000000005</v>
      </c>
      <c r="U93" s="206">
        <v>11.75</v>
      </c>
      <c r="V93" s="206">
        <v>0.2</v>
      </c>
      <c r="W93" s="206">
        <v>0.38</v>
      </c>
      <c r="X93" s="206">
        <v>1.06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10.68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10.17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</v>
      </c>
      <c r="K94" s="206">
        <v>7.01</v>
      </c>
      <c r="L94" s="206">
        <v>2.78</v>
      </c>
      <c r="M94" s="206">
        <v>0</v>
      </c>
      <c r="N94" s="206">
        <v>1.26</v>
      </c>
      <c r="O94" s="206">
        <v>2.12</v>
      </c>
      <c r="P94" s="206">
        <v>2.6</v>
      </c>
      <c r="Q94" s="206">
        <v>0.23</v>
      </c>
      <c r="R94" s="206">
        <v>0.45</v>
      </c>
      <c r="S94" s="206">
        <v>0.28000000000000003</v>
      </c>
      <c r="T94" s="206">
        <v>0.56000000000000005</v>
      </c>
      <c r="U94" s="206">
        <v>11.75</v>
      </c>
      <c r="V94" s="206">
        <v>0.2</v>
      </c>
      <c r="W94" s="206">
        <v>0.54</v>
      </c>
      <c r="X94" s="206">
        <v>1.06</v>
      </c>
      <c r="Y94" s="206">
        <v>0</v>
      </c>
      <c r="Z94" s="206">
        <v>2.9</v>
      </c>
      <c r="AA94" s="206">
        <v>0.97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11.51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10.17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</v>
      </c>
      <c r="K95" s="206">
        <v>7.02</v>
      </c>
      <c r="L95" s="206">
        <v>2.78</v>
      </c>
      <c r="M95" s="206">
        <v>0</v>
      </c>
      <c r="N95" s="206">
        <v>1.26</v>
      </c>
      <c r="O95" s="206">
        <v>2.12</v>
      </c>
      <c r="P95" s="206">
        <v>2.6</v>
      </c>
      <c r="Q95" s="206">
        <v>0.23</v>
      </c>
      <c r="R95" s="206">
        <v>0.45</v>
      </c>
      <c r="S95" s="206">
        <v>0.28000000000000003</v>
      </c>
      <c r="T95" s="206">
        <v>0.56000000000000005</v>
      </c>
      <c r="U95" s="206">
        <v>11.75</v>
      </c>
      <c r="V95" s="206">
        <v>0.2</v>
      </c>
      <c r="W95" s="206">
        <v>0.63</v>
      </c>
      <c r="X95" s="206">
        <v>1.06</v>
      </c>
      <c r="Y95" s="206">
        <v>0</v>
      </c>
      <c r="Z95" s="206">
        <v>2.9</v>
      </c>
      <c r="AA95" s="206">
        <v>0.97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10.210000000000001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10.17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</v>
      </c>
      <c r="K96" s="206">
        <v>47.41</v>
      </c>
      <c r="L96" s="206">
        <v>46.19</v>
      </c>
      <c r="M96" s="206">
        <v>0</v>
      </c>
      <c r="N96" s="206">
        <v>1.26</v>
      </c>
      <c r="O96" s="206">
        <v>2.12</v>
      </c>
      <c r="P96" s="206">
        <v>2.6</v>
      </c>
      <c r="Q96" s="206">
        <v>0.23</v>
      </c>
      <c r="R96" s="206">
        <v>0.45</v>
      </c>
      <c r="S96" s="206">
        <v>0.28000000000000003</v>
      </c>
      <c r="T96" s="206">
        <v>0.56000000000000005</v>
      </c>
      <c r="U96" s="206">
        <v>11.75</v>
      </c>
      <c r="V96" s="206">
        <v>0.2</v>
      </c>
      <c r="W96" s="206">
        <v>0.63</v>
      </c>
      <c r="X96" s="206">
        <v>1.06</v>
      </c>
      <c r="Y96" s="206">
        <v>0</v>
      </c>
      <c r="Z96" s="206">
        <v>2.9</v>
      </c>
      <c r="AA96" s="206">
        <v>0.97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-24.29</v>
      </c>
      <c r="AH96" s="206">
        <v>0</v>
      </c>
      <c r="AI96" s="206">
        <v>0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10.17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</v>
      </c>
      <c r="K97" s="206">
        <v>49.78</v>
      </c>
      <c r="L97" s="206">
        <v>46.19</v>
      </c>
      <c r="M97" s="206">
        <v>0</v>
      </c>
      <c r="N97" s="206">
        <v>1.26</v>
      </c>
      <c r="O97" s="206">
        <v>2.12</v>
      </c>
      <c r="P97" s="206">
        <v>2.6</v>
      </c>
      <c r="Q97" s="206">
        <v>0.23</v>
      </c>
      <c r="R97" s="206">
        <v>0.45</v>
      </c>
      <c r="S97" s="206">
        <v>0.28000000000000003</v>
      </c>
      <c r="T97" s="206">
        <v>0.56000000000000005</v>
      </c>
      <c r="U97" s="206">
        <v>11.75</v>
      </c>
      <c r="V97" s="206">
        <v>0.2</v>
      </c>
      <c r="W97" s="206">
        <v>0.63</v>
      </c>
      <c r="X97" s="206">
        <v>1.06</v>
      </c>
      <c r="Y97" s="206">
        <v>0</v>
      </c>
      <c r="Z97" s="206">
        <v>2.9</v>
      </c>
      <c r="AA97" s="206">
        <v>0.97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10.17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</v>
      </c>
      <c r="K98" s="206">
        <v>49.78</v>
      </c>
      <c r="L98" s="206">
        <v>46.19</v>
      </c>
      <c r="M98" s="206">
        <v>0</v>
      </c>
      <c r="N98" s="206">
        <v>1.26</v>
      </c>
      <c r="O98" s="206">
        <v>2.12</v>
      </c>
      <c r="P98" s="206">
        <v>2.6</v>
      </c>
      <c r="Q98" s="206">
        <v>0.23</v>
      </c>
      <c r="R98" s="206">
        <v>0.45</v>
      </c>
      <c r="S98" s="206">
        <v>0.28000000000000003</v>
      </c>
      <c r="T98" s="206">
        <v>0.56000000000000005</v>
      </c>
      <c r="U98" s="206">
        <v>11.75</v>
      </c>
      <c r="V98" s="206">
        <v>0.2</v>
      </c>
      <c r="W98" s="206">
        <v>0.63</v>
      </c>
      <c r="X98" s="206">
        <v>1.06</v>
      </c>
      <c r="Y98" s="206">
        <v>0</v>
      </c>
      <c r="Z98" s="206">
        <v>2.9</v>
      </c>
      <c r="AA98" s="206">
        <v>0.97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0.25905999999999979</v>
      </c>
      <c r="D99">
        <f t="shared" si="0"/>
        <v>7.7625000000000038E-3</v>
      </c>
      <c r="E99">
        <f t="shared" si="0"/>
        <v>0</v>
      </c>
      <c r="F99">
        <f t="shared" si="0"/>
        <v>0.39868500000000046</v>
      </c>
      <c r="G99">
        <f t="shared" si="0"/>
        <v>5.3457500000000033E-2</v>
      </c>
      <c r="H99">
        <f t="shared" si="0"/>
        <v>0</v>
      </c>
      <c r="I99">
        <f t="shared" si="0"/>
        <v>0.58018750000000086</v>
      </c>
      <c r="J99">
        <f t="shared" si="0"/>
        <v>1.3154999999999997E-2</v>
      </c>
      <c r="K99">
        <f t="shared" si="0"/>
        <v>0.59273000000000131</v>
      </c>
      <c r="L99">
        <f t="shared" si="0"/>
        <v>0.34809999999999963</v>
      </c>
      <c r="M99">
        <f t="shared" si="0"/>
        <v>0</v>
      </c>
      <c r="N99">
        <f t="shared" si="0"/>
        <v>3.0240000000000052E-2</v>
      </c>
      <c r="O99">
        <f t="shared" si="0"/>
        <v>5.0880000000000064E-2</v>
      </c>
      <c r="P99">
        <f t="shared" si="0"/>
        <v>7.6799999999999993E-2</v>
      </c>
      <c r="Q99">
        <f t="shared" si="0"/>
        <v>1.7657500000000007E-2</v>
      </c>
      <c r="R99">
        <f t="shared" si="0"/>
        <v>3.7787499999999898E-2</v>
      </c>
      <c r="S99">
        <f t="shared" si="0"/>
        <v>2.2100000000000019E-2</v>
      </c>
      <c r="T99">
        <f t="shared" si="0"/>
        <v>1.3440000000000016E-2</v>
      </c>
      <c r="U99">
        <f t="shared" si="0"/>
        <v>0.28199999999999997</v>
      </c>
      <c r="V99">
        <f t="shared" si="0"/>
        <v>2.4322500000000052E-2</v>
      </c>
      <c r="W99">
        <f t="shared" si="0"/>
        <v>2.3157499999999977E-2</v>
      </c>
      <c r="X99">
        <f t="shared" si="0"/>
        <v>5.1727500000000044E-2</v>
      </c>
      <c r="Y99">
        <f t="shared" si="0"/>
        <v>0</v>
      </c>
      <c r="Z99">
        <f t="shared" si="0"/>
        <v>6.8290000000000059E-2</v>
      </c>
      <c r="AA99">
        <f t="shared" si="0"/>
        <v>4.8132499999999856E-2</v>
      </c>
      <c r="AB99">
        <f t="shared" si="0"/>
        <v>0</v>
      </c>
      <c r="AC99">
        <f t="shared" si="0"/>
        <v>0.18596749999999984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-0.11747999999999997</v>
      </c>
      <c r="AH99">
        <f t="shared" si="0"/>
        <v>6.4275000000000001E-3</v>
      </c>
      <c r="AI99">
        <f t="shared" si="0"/>
        <v>0</v>
      </c>
      <c r="AJ99">
        <f t="shared" si="0"/>
        <v>0</v>
      </c>
      <c r="AK99">
        <f t="shared" si="0"/>
        <v>0.11269750000000026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2.1800000000000002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2.1800000000000002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2.1800000000000002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2.1800000000000002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2.1800000000000002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2.1800000000000002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2.1800000000000002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2.1800000000000002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2.1800000000000002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2.1800000000000002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2.1800000000000002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2.1800000000000002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2.1800000000000002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2.1800000000000002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2.1800000000000002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2.1800000000000002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2.1800000000000002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2.1800000000000002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2.1800000000000002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2.1800000000000002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2.1800000000000002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2.1800000000000002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2.1800000000000002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2.1800000000000002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2.1800000000000002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2.1800000000000002</v>
      </c>
      <c r="AH28" s="206">
        <v>0</v>
      </c>
      <c r="AI28" s="206">
        <v>0</v>
      </c>
      <c r="AJ28" s="206">
        <v>0</v>
      </c>
      <c r="AK28" s="206">
        <v>-13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2.1800000000000002</v>
      </c>
      <c r="AH29" s="206">
        <v>0</v>
      </c>
      <c r="AI29" s="206">
        <v>0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2.1800000000000002</v>
      </c>
      <c r="AH30" s="206">
        <v>0</v>
      </c>
      <c r="AI30" s="206">
        <v>0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2.1800000000000002</v>
      </c>
      <c r="AH31" s="206">
        <v>0</v>
      </c>
      <c r="AI31" s="206">
        <v>0</v>
      </c>
      <c r="AJ31" s="206">
        <v>0</v>
      </c>
      <c r="AK31" s="206">
        <v>-2.19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2.1800000000000002</v>
      </c>
      <c r="AH32" s="206">
        <v>0</v>
      </c>
      <c r="AI32" s="206">
        <v>0</v>
      </c>
      <c r="AJ32" s="206">
        <v>0</v>
      </c>
      <c r="AK32" s="206">
        <v>-2.27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2.1800000000000002</v>
      </c>
      <c r="AH33" s="206">
        <v>0</v>
      </c>
      <c r="AI33" s="206">
        <v>0</v>
      </c>
      <c r="AJ33" s="206">
        <v>0</v>
      </c>
      <c r="AK33" s="206">
        <v>-2.35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2.1800000000000002</v>
      </c>
      <c r="AH34" s="206">
        <v>0</v>
      </c>
      <c r="AI34" s="206">
        <v>0</v>
      </c>
      <c r="AJ34" s="206">
        <v>0</v>
      </c>
      <c r="AK34" s="206">
        <v>-2.65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2.1800000000000002</v>
      </c>
      <c r="AH35" s="206">
        <v>0</v>
      </c>
      <c r="AI35" s="206">
        <v>0</v>
      </c>
      <c r="AJ35" s="206">
        <v>0</v>
      </c>
      <c r="AK35" s="206">
        <v>-2.72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2.1800000000000002</v>
      </c>
      <c r="AH36" s="206">
        <v>0</v>
      </c>
      <c r="AI36" s="206">
        <v>0</v>
      </c>
      <c r="AJ36" s="206">
        <v>0</v>
      </c>
      <c r="AK36" s="206">
        <v>-2.72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2.1800000000000002</v>
      </c>
      <c r="AH37" s="206">
        <v>0</v>
      </c>
      <c r="AI37" s="206">
        <v>0</v>
      </c>
      <c r="AJ37" s="206">
        <v>0</v>
      </c>
      <c r="AK37" s="206">
        <v>-2.72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2.39</v>
      </c>
      <c r="AH38" s="206">
        <v>0</v>
      </c>
      <c r="AI38" s="206">
        <v>0</v>
      </c>
      <c r="AJ38" s="206">
        <v>0</v>
      </c>
      <c r="AK38" s="206">
        <v>-2.72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2.1800000000000002</v>
      </c>
      <c r="AH39" s="206">
        <v>0</v>
      </c>
      <c r="AI39" s="206">
        <v>0</v>
      </c>
      <c r="AJ39" s="206">
        <v>0</v>
      </c>
      <c r="AK39" s="206">
        <v>-2.5099999999999998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2.1800000000000002</v>
      </c>
      <c r="AH40" s="206">
        <v>0</v>
      </c>
      <c r="AI40" s="206">
        <v>0</v>
      </c>
      <c r="AJ40" s="206">
        <v>0</v>
      </c>
      <c r="AK40" s="206">
        <v>-2.4300000000000002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2.1800000000000002</v>
      </c>
      <c r="AH41" s="206">
        <v>0</v>
      </c>
      <c r="AI41" s="206">
        <v>0</v>
      </c>
      <c r="AJ41" s="206">
        <v>0</v>
      </c>
      <c r="AK41" s="206">
        <v>-2.4300000000000002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2.1800000000000002</v>
      </c>
      <c r="AH42" s="206">
        <v>0</v>
      </c>
      <c r="AI42" s="206">
        <v>0</v>
      </c>
      <c r="AJ42" s="206">
        <v>0</v>
      </c>
      <c r="AK42" s="206">
        <v>-2.4300000000000002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3.11</v>
      </c>
      <c r="AH43" s="206">
        <v>0</v>
      </c>
      <c r="AI43" s="206">
        <v>0</v>
      </c>
      <c r="AJ43" s="206">
        <v>0</v>
      </c>
      <c r="AK43" s="206">
        <v>-2.27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3.11</v>
      </c>
      <c r="AH44" s="206">
        <v>0</v>
      </c>
      <c r="AI44" s="206">
        <v>0</v>
      </c>
      <c r="AJ44" s="206">
        <v>0</v>
      </c>
      <c r="AK44" s="206">
        <v>-2.27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0</v>
      </c>
      <c r="AJ45" s="206">
        <v>0</v>
      </c>
      <c r="AK45" s="206">
        <v>-2.1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0</v>
      </c>
      <c r="AJ46" s="206">
        <v>0</v>
      </c>
      <c r="AK46" s="206">
        <v>-1.93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0</v>
      </c>
      <c r="AJ47" s="206">
        <v>0</v>
      </c>
      <c r="AK47" s="206">
        <v>-1.74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2.97</v>
      </c>
      <c r="AH48" s="206">
        <v>0</v>
      </c>
      <c r="AI48" s="206">
        <v>0</v>
      </c>
      <c r="AJ48" s="206">
        <v>0</v>
      </c>
      <c r="AK48" s="206">
        <v>-1.64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2.97</v>
      </c>
      <c r="AH49" s="206">
        <v>0</v>
      </c>
      <c r="AI49" s="206">
        <v>0</v>
      </c>
      <c r="AJ49" s="206">
        <v>0</v>
      </c>
      <c r="AK49" s="206">
        <v>-1.32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2.97</v>
      </c>
      <c r="AH50" s="206">
        <v>0</v>
      </c>
      <c r="AI50" s="206">
        <v>0</v>
      </c>
      <c r="AJ50" s="206">
        <v>0</v>
      </c>
      <c r="AK50" s="206">
        <v>-1.21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12.73</v>
      </c>
      <c r="AH51" s="206">
        <v>0</v>
      </c>
      <c r="AI51" s="206">
        <v>0</v>
      </c>
      <c r="AJ51" s="206">
        <v>0</v>
      </c>
      <c r="AK51" s="206">
        <v>-8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12.32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12.62</v>
      </c>
      <c r="AH53" s="206">
        <v>0</v>
      </c>
      <c r="AI53" s="206">
        <v>0</v>
      </c>
      <c r="AJ53" s="206">
        <v>0</v>
      </c>
      <c r="AK53" s="206">
        <v>-6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12.62</v>
      </c>
      <c r="AH54" s="206">
        <v>0</v>
      </c>
      <c r="AI54" s="206">
        <v>0</v>
      </c>
      <c r="AJ54" s="206">
        <v>0</v>
      </c>
      <c r="AK54" s="206">
        <v>-6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12.16</v>
      </c>
      <c r="AH55" s="206">
        <v>0</v>
      </c>
      <c r="AI55" s="206">
        <v>0</v>
      </c>
      <c r="AJ55" s="206">
        <v>0</v>
      </c>
      <c r="AK55" s="206">
        <v>-4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12.16</v>
      </c>
      <c r="AH56" s="206">
        <v>0</v>
      </c>
      <c r="AI56" s="206">
        <v>0</v>
      </c>
      <c r="AJ56" s="206">
        <v>0</v>
      </c>
      <c r="AK56" s="206">
        <v>-3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10.42</v>
      </c>
      <c r="AH57" s="206">
        <v>0</v>
      </c>
      <c r="AI57" s="206">
        <v>0</v>
      </c>
      <c r="AJ57" s="206">
        <v>0</v>
      </c>
      <c r="AK57" s="206">
        <v>-3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11.32</v>
      </c>
      <c r="AH58" s="206">
        <v>0</v>
      </c>
      <c r="AI58" s="206">
        <v>0</v>
      </c>
      <c r="AJ58" s="206">
        <v>0</v>
      </c>
      <c r="AK58" s="206">
        <v>-2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11.32</v>
      </c>
      <c r="AH59" s="206">
        <v>0</v>
      </c>
      <c r="AI59" s="206">
        <v>0</v>
      </c>
      <c r="AJ59" s="206">
        <v>0</v>
      </c>
      <c r="AK59" s="206">
        <v>-2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13.68</v>
      </c>
      <c r="AH60" s="206">
        <v>0</v>
      </c>
      <c r="AI60" s="206">
        <v>0</v>
      </c>
      <c r="AJ60" s="206">
        <v>0</v>
      </c>
      <c r="AK60" s="206">
        <v>-4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11.32</v>
      </c>
      <c r="AH61" s="206">
        <v>0</v>
      </c>
      <c r="AI61" s="206">
        <v>0</v>
      </c>
      <c r="AJ61" s="206">
        <v>0</v>
      </c>
      <c r="AK61" s="206">
        <v>-5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11.32</v>
      </c>
      <c r="AH62" s="206">
        <v>0</v>
      </c>
      <c r="AI62" s="206">
        <v>0</v>
      </c>
      <c r="AJ62" s="206">
        <v>0</v>
      </c>
      <c r="AK62" s="206">
        <v>-5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11.32</v>
      </c>
      <c r="AH63" s="206">
        <v>0</v>
      </c>
      <c r="AI63" s="206">
        <v>0</v>
      </c>
      <c r="AJ63" s="206">
        <v>0</v>
      </c>
      <c r="AK63" s="206">
        <v>-2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11.32</v>
      </c>
      <c r="AH64" s="206">
        <v>0</v>
      </c>
      <c r="AI64" s="206">
        <v>0</v>
      </c>
      <c r="AJ64" s="206">
        <v>0</v>
      </c>
      <c r="AK64" s="206">
        <v>-4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9.81</v>
      </c>
      <c r="AH65" s="206">
        <v>0</v>
      </c>
      <c r="AI65" s="206">
        <v>0</v>
      </c>
      <c r="AJ65" s="206">
        <v>0</v>
      </c>
      <c r="AK65" s="206">
        <v>-4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9.81</v>
      </c>
      <c r="AH66" s="206">
        <v>0</v>
      </c>
      <c r="AI66" s="206">
        <v>0</v>
      </c>
      <c r="AJ66" s="206">
        <v>0</v>
      </c>
      <c r="AK66" s="206">
        <v>-5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8.6</v>
      </c>
      <c r="AH67" s="206">
        <v>0</v>
      </c>
      <c r="AI67" s="206">
        <v>0</v>
      </c>
      <c r="AJ67" s="206">
        <v>0</v>
      </c>
      <c r="AK67" s="206">
        <v>-3.63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11.02</v>
      </c>
      <c r="AH68" s="206">
        <v>0</v>
      </c>
      <c r="AI68" s="206">
        <v>0</v>
      </c>
      <c r="AJ68" s="206">
        <v>0</v>
      </c>
      <c r="AK68" s="206">
        <v>-4.9000000000000004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7.39</v>
      </c>
      <c r="AH69" s="206">
        <v>0</v>
      </c>
      <c r="AI69" s="206">
        <v>0</v>
      </c>
      <c r="AJ69" s="206">
        <v>0</v>
      </c>
      <c r="AK69" s="206">
        <v>-5.51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9.75</v>
      </c>
      <c r="AH70" s="206">
        <v>0</v>
      </c>
      <c r="AI70" s="206">
        <v>0</v>
      </c>
      <c r="AJ70" s="206">
        <v>0</v>
      </c>
      <c r="AK70" s="206">
        <v>-1.21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8.5299999999999994</v>
      </c>
      <c r="AH71" s="206">
        <v>1.21</v>
      </c>
      <c r="AI71" s="206">
        <v>0</v>
      </c>
      <c r="AJ71" s="206">
        <v>0</v>
      </c>
      <c r="AK71" s="206">
        <v>-1.32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14.11</v>
      </c>
      <c r="AH72" s="206">
        <v>3.64</v>
      </c>
      <c r="AI72" s="206">
        <v>0</v>
      </c>
      <c r="AJ72" s="206">
        <v>0</v>
      </c>
      <c r="AK72" s="206">
        <v>-1.43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2.4500000000000002</v>
      </c>
      <c r="AH73" s="206">
        <v>2.42</v>
      </c>
      <c r="AI73" s="206">
        <v>0</v>
      </c>
      <c r="AJ73" s="206">
        <v>0</v>
      </c>
      <c r="AK73" s="206">
        <v>-1.54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2.4500000000000002</v>
      </c>
      <c r="AH74" s="206">
        <v>2.42</v>
      </c>
      <c r="AI74" s="206">
        <v>0</v>
      </c>
      <c r="AJ74" s="206">
        <v>0</v>
      </c>
      <c r="AK74" s="206">
        <v>-1.74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2.4500000000000002</v>
      </c>
      <c r="AH75" s="206">
        <v>0</v>
      </c>
      <c r="AI75" s="206">
        <v>0</v>
      </c>
      <c r="AJ75" s="206">
        <v>0</v>
      </c>
      <c r="AK75" s="206">
        <v>-1.93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2.4500000000000002</v>
      </c>
      <c r="AH76" s="206">
        <v>0</v>
      </c>
      <c r="AI76" s="206">
        <v>0</v>
      </c>
      <c r="AJ76" s="206">
        <v>0</v>
      </c>
      <c r="AK76" s="206">
        <v>-2.19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1.7</v>
      </c>
      <c r="AH77" s="206">
        <v>0</v>
      </c>
      <c r="AI77" s="206">
        <v>0</v>
      </c>
      <c r="AJ77" s="206">
        <v>0</v>
      </c>
      <c r="AK77" s="206">
        <v>-2.27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3.59</v>
      </c>
      <c r="AH78" s="206">
        <v>0</v>
      </c>
      <c r="AI78" s="206">
        <v>0</v>
      </c>
      <c r="AJ78" s="206">
        <v>0</v>
      </c>
      <c r="AK78" s="206">
        <v>-2.27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3.59</v>
      </c>
      <c r="AH79" s="206">
        <v>0</v>
      </c>
      <c r="AI79" s="206">
        <v>0</v>
      </c>
      <c r="AJ79" s="206">
        <v>0</v>
      </c>
      <c r="AK79" s="206">
        <v>-2.19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3.56</v>
      </c>
      <c r="AH80" s="206">
        <v>0</v>
      </c>
      <c r="AI80" s="206">
        <v>0</v>
      </c>
      <c r="AJ80" s="206">
        <v>0</v>
      </c>
      <c r="AK80" s="206">
        <v>-1.93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-1.93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-1.93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-6.36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-6.36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-6.03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-5.68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2.2799999999999998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0.10067749999999996</v>
      </c>
      <c r="AH99">
        <f t="shared" si="0"/>
        <v>2.4224999999999997E-3</v>
      </c>
      <c r="AI99">
        <f t="shared" si="0"/>
        <v>0</v>
      </c>
      <c r="AJ99">
        <f t="shared" si="0"/>
        <v>0</v>
      </c>
      <c r="AK99">
        <f t="shared" si="0"/>
        <v>-4.9722500000000017E-2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1.45</v>
      </c>
      <c r="G3" s="206">
        <v>0.61</v>
      </c>
      <c r="H3" s="206">
        <v>0</v>
      </c>
      <c r="I3" s="206">
        <v>2.84</v>
      </c>
      <c r="J3" s="206">
        <v>0.05</v>
      </c>
      <c r="K3" s="206">
        <v>2.61</v>
      </c>
      <c r="L3" s="206">
        <v>7.0000000000000007E-2</v>
      </c>
      <c r="M3" s="206">
        <v>0.1</v>
      </c>
      <c r="N3" s="206">
        <v>0.11</v>
      </c>
      <c r="O3" s="206">
        <v>0.12</v>
      </c>
      <c r="P3" s="206">
        <v>4.0599999999999996</v>
      </c>
      <c r="Q3" s="206">
        <v>0.25</v>
      </c>
      <c r="R3" s="206">
        <v>0.52</v>
      </c>
      <c r="S3" s="206">
        <v>0.49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10.89</v>
      </c>
      <c r="AH3" s="206">
        <v>0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1.45</v>
      </c>
      <c r="G4" s="206">
        <v>0.61</v>
      </c>
      <c r="H4" s="206">
        <v>0</v>
      </c>
      <c r="I4" s="206">
        <v>2.84</v>
      </c>
      <c r="J4" s="206">
        <v>0.05</v>
      </c>
      <c r="K4" s="206">
        <v>2.61</v>
      </c>
      <c r="L4" s="206">
        <v>0.08</v>
      </c>
      <c r="M4" s="206">
        <v>0.1</v>
      </c>
      <c r="N4" s="206">
        <v>0.11</v>
      </c>
      <c r="O4" s="206">
        <v>0.12</v>
      </c>
      <c r="P4" s="206">
        <v>4.0599999999999996</v>
      </c>
      <c r="Q4" s="206">
        <v>0.25</v>
      </c>
      <c r="R4" s="206">
        <v>0.86</v>
      </c>
      <c r="S4" s="206">
        <v>0.49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10.89</v>
      </c>
      <c r="AH4" s="206">
        <v>0</v>
      </c>
      <c r="AI4" s="206">
        <v>0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1.45</v>
      </c>
      <c r="G5" s="206">
        <v>0.61</v>
      </c>
      <c r="H5" s="206">
        <v>0</v>
      </c>
      <c r="I5" s="206">
        <v>2.84</v>
      </c>
      <c r="J5" s="206">
        <v>0.05</v>
      </c>
      <c r="K5" s="206">
        <v>2.61</v>
      </c>
      <c r="L5" s="206">
        <v>0.08</v>
      </c>
      <c r="M5" s="206">
        <v>0.1</v>
      </c>
      <c r="N5" s="206">
        <v>0.11</v>
      </c>
      <c r="O5" s="206">
        <v>0.12</v>
      </c>
      <c r="P5" s="206">
        <v>4.0599999999999996</v>
      </c>
      <c r="Q5" s="206">
        <v>0.25</v>
      </c>
      <c r="R5" s="206">
        <v>1.1200000000000001</v>
      </c>
      <c r="S5" s="206">
        <v>0.4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10.89</v>
      </c>
      <c r="AH5" s="206">
        <v>0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1.45</v>
      </c>
      <c r="G6" s="206">
        <v>0.61</v>
      </c>
      <c r="H6" s="206">
        <v>0</v>
      </c>
      <c r="I6" s="206">
        <v>2.84</v>
      </c>
      <c r="J6" s="206">
        <v>0.05</v>
      </c>
      <c r="K6" s="206">
        <v>1.31</v>
      </c>
      <c r="L6" s="206">
        <v>0.08</v>
      </c>
      <c r="M6" s="206">
        <v>0.1</v>
      </c>
      <c r="N6" s="206">
        <v>0.11</v>
      </c>
      <c r="O6" s="206">
        <v>0.12</v>
      </c>
      <c r="P6" s="206">
        <v>4.0599999999999996</v>
      </c>
      <c r="Q6" s="206">
        <v>0.19</v>
      </c>
      <c r="R6" s="206">
        <v>1.1000000000000001</v>
      </c>
      <c r="S6" s="206">
        <v>0.32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10.89</v>
      </c>
      <c r="AH6" s="206">
        <v>0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1.45</v>
      </c>
      <c r="G7" s="206">
        <v>0.61</v>
      </c>
      <c r="H7" s="206">
        <v>0</v>
      </c>
      <c r="I7" s="206">
        <v>2.84</v>
      </c>
      <c r="J7" s="206">
        <v>0.05</v>
      </c>
      <c r="K7" s="206">
        <v>1.31</v>
      </c>
      <c r="L7" s="206">
        <v>0.08</v>
      </c>
      <c r="M7" s="206">
        <v>0.1</v>
      </c>
      <c r="N7" s="206">
        <v>0.11</v>
      </c>
      <c r="O7" s="206">
        <v>0.12</v>
      </c>
      <c r="P7" s="206">
        <v>4.0599999999999996</v>
      </c>
      <c r="Q7" s="206">
        <v>0.19</v>
      </c>
      <c r="R7" s="206">
        <v>1.06</v>
      </c>
      <c r="S7" s="206">
        <v>0.32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10.89</v>
      </c>
      <c r="AH7" s="206">
        <v>0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1.45</v>
      </c>
      <c r="G8" s="206">
        <v>0.61</v>
      </c>
      <c r="H8" s="206">
        <v>0</v>
      </c>
      <c r="I8" s="206">
        <v>2.84</v>
      </c>
      <c r="J8" s="206">
        <v>0.05</v>
      </c>
      <c r="K8" s="206">
        <v>1.31</v>
      </c>
      <c r="L8" s="206">
        <v>0.08</v>
      </c>
      <c r="M8" s="206">
        <v>0.1</v>
      </c>
      <c r="N8" s="206">
        <v>0.11</v>
      </c>
      <c r="O8" s="206">
        <v>0.12</v>
      </c>
      <c r="P8" s="206">
        <v>4.0599999999999996</v>
      </c>
      <c r="Q8" s="206">
        <v>0.19</v>
      </c>
      <c r="R8" s="206">
        <v>1.06</v>
      </c>
      <c r="S8" s="206">
        <v>0.32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10.89</v>
      </c>
      <c r="AH8" s="206">
        <v>0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1.45</v>
      </c>
      <c r="G9" s="206">
        <v>0.61</v>
      </c>
      <c r="H9" s="206">
        <v>0</v>
      </c>
      <c r="I9" s="206">
        <v>2.84</v>
      </c>
      <c r="J9" s="206">
        <v>0.05</v>
      </c>
      <c r="K9" s="206">
        <v>1.3</v>
      </c>
      <c r="L9" s="206">
        <v>0.08</v>
      </c>
      <c r="M9" s="206">
        <v>0.1</v>
      </c>
      <c r="N9" s="206">
        <v>0.11</v>
      </c>
      <c r="O9" s="206">
        <v>0.12</v>
      </c>
      <c r="P9" s="206">
        <v>4.0599999999999996</v>
      </c>
      <c r="Q9" s="206">
        <v>0.19</v>
      </c>
      <c r="R9" s="206">
        <v>0.77</v>
      </c>
      <c r="S9" s="206">
        <v>0.32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2.1800000000000002</v>
      </c>
      <c r="AD9" s="206">
        <v>0</v>
      </c>
      <c r="AE9" s="206">
        <v>0</v>
      </c>
      <c r="AF9" s="206">
        <v>0</v>
      </c>
      <c r="AG9" s="206">
        <v>10.89</v>
      </c>
      <c r="AH9" s="206">
        <v>0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1.45</v>
      </c>
      <c r="G10" s="206">
        <v>0.61</v>
      </c>
      <c r="H10" s="206">
        <v>0</v>
      </c>
      <c r="I10" s="206">
        <v>2.84</v>
      </c>
      <c r="J10" s="206">
        <v>0.05</v>
      </c>
      <c r="K10" s="206">
        <v>1.3</v>
      </c>
      <c r="L10" s="206">
        <v>0.08</v>
      </c>
      <c r="M10" s="206">
        <v>0.1</v>
      </c>
      <c r="N10" s="206">
        <v>0.11</v>
      </c>
      <c r="O10" s="206">
        <v>0.12</v>
      </c>
      <c r="P10" s="206">
        <v>4.0599999999999996</v>
      </c>
      <c r="Q10" s="206">
        <v>0.19</v>
      </c>
      <c r="R10" s="206">
        <v>0.77</v>
      </c>
      <c r="S10" s="206">
        <v>0.32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2.1800000000000002</v>
      </c>
      <c r="AD10" s="206">
        <v>0</v>
      </c>
      <c r="AE10" s="206">
        <v>0</v>
      </c>
      <c r="AF10" s="206">
        <v>0</v>
      </c>
      <c r="AG10" s="206">
        <v>10.89</v>
      </c>
      <c r="AH10" s="206">
        <v>0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1.45</v>
      </c>
      <c r="G11" s="206">
        <v>0.61</v>
      </c>
      <c r="H11" s="206">
        <v>0</v>
      </c>
      <c r="I11" s="206">
        <v>2.84</v>
      </c>
      <c r="J11" s="206">
        <v>0.05</v>
      </c>
      <c r="K11" s="206">
        <v>1.3</v>
      </c>
      <c r="L11" s="206">
        <v>0.08</v>
      </c>
      <c r="M11" s="206">
        <v>0.1</v>
      </c>
      <c r="N11" s="206">
        <v>0.11</v>
      </c>
      <c r="O11" s="206">
        <v>0.12</v>
      </c>
      <c r="P11" s="206">
        <v>4.0599999999999996</v>
      </c>
      <c r="Q11" s="206">
        <v>0.19</v>
      </c>
      <c r="R11" s="206">
        <v>0.62</v>
      </c>
      <c r="S11" s="206">
        <v>0.32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2.1800000000000002</v>
      </c>
      <c r="AD11" s="206">
        <v>0</v>
      </c>
      <c r="AE11" s="206">
        <v>0</v>
      </c>
      <c r="AF11" s="206">
        <v>0</v>
      </c>
      <c r="AG11" s="206">
        <v>10.89</v>
      </c>
      <c r="AH11" s="206">
        <v>0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1.45</v>
      </c>
      <c r="G12" s="206">
        <v>0.61</v>
      </c>
      <c r="H12" s="206">
        <v>0</v>
      </c>
      <c r="I12" s="206">
        <v>2.84</v>
      </c>
      <c r="J12" s="206">
        <v>0.05</v>
      </c>
      <c r="K12" s="206">
        <v>1.3</v>
      </c>
      <c r="L12" s="206">
        <v>0.08</v>
      </c>
      <c r="M12" s="206">
        <v>0.1</v>
      </c>
      <c r="N12" s="206">
        <v>0.11</v>
      </c>
      <c r="O12" s="206">
        <v>0.12</v>
      </c>
      <c r="P12" s="206">
        <v>4.0599999999999996</v>
      </c>
      <c r="Q12" s="206">
        <v>0.19</v>
      </c>
      <c r="R12" s="206">
        <v>0.62</v>
      </c>
      <c r="S12" s="206">
        <v>0.32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2.1800000000000002</v>
      </c>
      <c r="AD12" s="206">
        <v>0</v>
      </c>
      <c r="AE12" s="206">
        <v>0</v>
      </c>
      <c r="AF12" s="206">
        <v>0</v>
      </c>
      <c r="AG12" s="206">
        <v>10.89</v>
      </c>
      <c r="AH12" s="206">
        <v>0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1.45</v>
      </c>
      <c r="G13" s="206">
        <v>0.61</v>
      </c>
      <c r="H13" s="206">
        <v>0</v>
      </c>
      <c r="I13" s="206">
        <v>2.84</v>
      </c>
      <c r="J13" s="206">
        <v>0.05</v>
      </c>
      <c r="K13" s="206">
        <v>1.3</v>
      </c>
      <c r="L13" s="206">
        <v>0.08</v>
      </c>
      <c r="M13" s="206">
        <v>0.1</v>
      </c>
      <c r="N13" s="206">
        <v>0.11</v>
      </c>
      <c r="O13" s="206">
        <v>0.12</v>
      </c>
      <c r="P13" s="206">
        <v>4.0599999999999996</v>
      </c>
      <c r="Q13" s="206">
        <v>0.19</v>
      </c>
      <c r="R13" s="206">
        <v>0.62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2.1800000000000002</v>
      </c>
      <c r="AD13" s="206">
        <v>0</v>
      </c>
      <c r="AE13" s="206">
        <v>0</v>
      </c>
      <c r="AF13" s="206">
        <v>0</v>
      </c>
      <c r="AG13" s="206">
        <v>10.89</v>
      </c>
      <c r="AH13" s="206">
        <v>0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1.45</v>
      </c>
      <c r="G14" s="206">
        <v>0.61</v>
      </c>
      <c r="H14" s="206">
        <v>0</v>
      </c>
      <c r="I14" s="206">
        <v>2.84</v>
      </c>
      <c r="J14" s="206">
        <v>0.05</v>
      </c>
      <c r="K14" s="206">
        <v>1.3</v>
      </c>
      <c r="L14" s="206">
        <v>0.08</v>
      </c>
      <c r="M14" s="206">
        <v>0.1</v>
      </c>
      <c r="N14" s="206">
        <v>0.11</v>
      </c>
      <c r="O14" s="206">
        <v>0.12</v>
      </c>
      <c r="P14" s="206">
        <v>4.0599999999999996</v>
      </c>
      <c r="Q14" s="206">
        <v>0.19</v>
      </c>
      <c r="R14" s="206">
        <v>0.62</v>
      </c>
      <c r="S14" s="206">
        <v>0.31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2.1800000000000002</v>
      </c>
      <c r="AD14" s="206">
        <v>0</v>
      </c>
      <c r="AE14" s="206">
        <v>0</v>
      </c>
      <c r="AF14" s="206">
        <v>0</v>
      </c>
      <c r="AG14" s="206">
        <v>10.89</v>
      </c>
      <c r="AH14" s="206">
        <v>0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1.45</v>
      </c>
      <c r="G15" s="206">
        <v>0.61</v>
      </c>
      <c r="H15" s="206">
        <v>0</v>
      </c>
      <c r="I15" s="206">
        <v>2.84</v>
      </c>
      <c r="J15" s="206">
        <v>0.05</v>
      </c>
      <c r="K15" s="206">
        <v>1.3</v>
      </c>
      <c r="L15" s="206">
        <v>0.08</v>
      </c>
      <c r="M15" s="206">
        <v>0.1</v>
      </c>
      <c r="N15" s="206">
        <v>0.11</v>
      </c>
      <c r="O15" s="206">
        <v>0.12</v>
      </c>
      <c r="P15" s="206">
        <v>4.0599999999999996</v>
      </c>
      <c r="Q15" s="206">
        <v>0.19</v>
      </c>
      <c r="R15" s="206">
        <v>0.62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2.1800000000000002</v>
      </c>
      <c r="AD15" s="206">
        <v>0</v>
      </c>
      <c r="AE15" s="206">
        <v>0</v>
      </c>
      <c r="AF15" s="206">
        <v>0</v>
      </c>
      <c r="AG15" s="206">
        <v>10.89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1.45</v>
      </c>
      <c r="G16" s="206">
        <v>0.61</v>
      </c>
      <c r="H16" s="206">
        <v>0</v>
      </c>
      <c r="I16" s="206">
        <v>2.84</v>
      </c>
      <c r="J16" s="206">
        <v>0.05</v>
      </c>
      <c r="K16" s="206">
        <v>1.3</v>
      </c>
      <c r="L16" s="206">
        <v>0.08</v>
      </c>
      <c r="M16" s="206">
        <v>0.1</v>
      </c>
      <c r="N16" s="206">
        <v>0.11</v>
      </c>
      <c r="O16" s="206">
        <v>0.12</v>
      </c>
      <c r="P16" s="206">
        <v>4.0599999999999996</v>
      </c>
      <c r="Q16" s="206">
        <v>0.19</v>
      </c>
      <c r="R16" s="206">
        <v>0.62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2.1800000000000002</v>
      </c>
      <c r="AD16" s="206">
        <v>0</v>
      </c>
      <c r="AE16" s="206">
        <v>0</v>
      </c>
      <c r="AF16" s="206">
        <v>0</v>
      </c>
      <c r="AG16" s="206">
        <v>10.89</v>
      </c>
      <c r="AH16" s="206">
        <v>0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1.45</v>
      </c>
      <c r="G17" s="206">
        <v>0.61</v>
      </c>
      <c r="H17" s="206">
        <v>0</v>
      </c>
      <c r="I17" s="206">
        <v>2.84</v>
      </c>
      <c r="J17" s="206">
        <v>0.05</v>
      </c>
      <c r="K17" s="206">
        <v>2.61</v>
      </c>
      <c r="L17" s="206">
        <v>0.08</v>
      </c>
      <c r="M17" s="206">
        <v>0.1</v>
      </c>
      <c r="N17" s="206">
        <v>0.11</v>
      </c>
      <c r="O17" s="206">
        <v>0.12</v>
      </c>
      <c r="P17" s="206">
        <v>4.0599999999999996</v>
      </c>
      <c r="Q17" s="206">
        <v>0.19</v>
      </c>
      <c r="R17" s="206">
        <v>0.77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2.1800000000000002</v>
      </c>
      <c r="AD17" s="206">
        <v>0</v>
      </c>
      <c r="AE17" s="206">
        <v>0</v>
      </c>
      <c r="AF17" s="206">
        <v>0</v>
      </c>
      <c r="AG17" s="206">
        <v>10.89</v>
      </c>
      <c r="AH17" s="206">
        <v>0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1.45</v>
      </c>
      <c r="G18" s="206">
        <v>0.61</v>
      </c>
      <c r="H18" s="206">
        <v>0</v>
      </c>
      <c r="I18" s="206">
        <v>2.84</v>
      </c>
      <c r="J18" s="206">
        <v>0.05</v>
      </c>
      <c r="K18" s="206">
        <v>2.61</v>
      </c>
      <c r="L18" s="206">
        <v>0.08</v>
      </c>
      <c r="M18" s="206">
        <v>0.1</v>
      </c>
      <c r="N18" s="206">
        <v>0.11</v>
      </c>
      <c r="O18" s="206">
        <v>0.12</v>
      </c>
      <c r="P18" s="206">
        <v>4.0599999999999996</v>
      </c>
      <c r="Q18" s="206">
        <v>0.19</v>
      </c>
      <c r="R18" s="206">
        <v>0.77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2.1800000000000002</v>
      </c>
      <c r="AD18" s="206">
        <v>0</v>
      </c>
      <c r="AE18" s="206">
        <v>0</v>
      </c>
      <c r="AF18" s="206">
        <v>0</v>
      </c>
      <c r="AG18" s="206">
        <v>10.89</v>
      </c>
      <c r="AH18" s="206">
        <v>0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1.45</v>
      </c>
      <c r="G19" s="206">
        <v>0.61</v>
      </c>
      <c r="H19" s="206">
        <v>0</v>
      </c>
      <c r="I19" s="206">
        <v>2.84</v>
      </c>
      <c r="J19" s="206">
        <v>0.05</v>
      </c>
      <c r="K19" s="206">
        <v>2.61</v>
      </c>
      <c r="L19" s="206">
        <v>0.08</v>
      </c>
      <c r="M19" s="206">
        <v>0.1</v>
      </c>
      <c r="N19" s="206">
        <v>0.11</v>
      </c>
      <c r="O19" s="206">
        <v>0.12</v>
      </c>
      <c r="P19" s="206">
        <v>4.0599999999999996</v>
      </c>
      <c r="Q19" s="206">
        <v>0.19</v>
      </c>
      <c r="R19" s="206">
        <v>0.77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2.1800000000000002</v>
      </c>
      <c r="AD19" s="206">
        <v>0</v>
      </c>
      <c r="AE19" s="206">
        <v>0</v>
      </c>
      <c r="AF19" s="206">
        <v>0</v>
      </c>
      <c r="AG19" s="206">
        <v>10.89</v>
      </c>
      <c r="AH19" s="206">
        <v>0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1.45</v>
      </c>
      <c r="G20" s="206">
        <v>0.61</v>
      </c>
      <c r="H20" s="206">
        <v>0</v>
      </c>
      <c r="I20" s="206">
        <v>2.84</v>
      </c>
      <c r="J20" s="206">
        <v>0.05</v>
      </c>
      <c r="K20" s="206">
        <v>2.61</v>
      </c>
      <c r="L20" s="206">
        <v>0.08</v>
      </c>
      <c r="M20" s="206">
        <v>0.1</v>
      </c>
      <c r="N20" s="206">
        <v>0.11</v>
      </c>
      <c r="O20" s="206">
        <v>0.12</v>
      </c>
      <c r="P20" s="206">
        <v>4.0599999999999996</v>
      </c>
      <c r="Q20" s="206">
        <v>0.19</v>
      </c>
      <c r="R20" s="206">
        <v>0.77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2.1800000000000002</v>
      </c>
      <c r="AD20" s="206">
        <v>0</v>
      </c>
      <c r="AE20" s="206">
        <v>0</v>
      </c>
      <c r="AF20" s="206">
        <v>0</v>
      </c>
      <c r="AG20" s="206">
        <v>10.89</v>
      </c>
      <c r="AH20" s="206">
        <v>0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1.45</v>
      </c>
      <c r="G21" s="206">
        <v>0.61</v>
      </c>
      <c r="H21" s="206">
        <v>0</v>
      </c>
      <c r="I21" s="206">
        <v>2.84</v>
      </c>
      <c r="J21" s="206">
        <v>0.05</v>
      </c>
      <c r="K21" s="206">
        <v>2.61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4.0599999999999996</v>
      </c>
      <c r="Q21" s="206">
        <v>0.19</v>
      </c>
      <c r="R21" s="206">
        <v>1.06</v>
      </c>
      <c r="S21" s="206">
        <v>0.32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2.1800000000000002</v>
      </c>
      <c r="AD21" s="206">
        <v>0</v>
      </c>
      <c r="AE21" s="206">
        <v>0</v>
      </c>
      <c r="AF21" s="206">
        <v>0</v>
      </c>
      <c r="AG21" s="206">
        <v>10.89</v>
      </c>
      <c r="AH21" s="206">
        <v>0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1.45</v>
      </c>
      <c r="G22" s="206">
        <v>0.61</v>
      </c>
      <c r="H22" s="206">
        <v>0</v>
      </c>
      <c r="I22" s="206">
        <v>2.84</v>
      </c>
      <c r="J22" s="206">
        <v>0.05</v>
      </c>
      <c r="K22" s="206">
        <v>2.61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4.0599999999999996</v>
      </c>
      <c r="Q22" s="206">
        <v>0.19</v>
      </c>
      <c r="R22" s="206">
        <v>1.06</v>
      </c>
      <c r="S22" s="206">
        <v>0.32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2.1800000000000002</v>
      </c>
      <c r="AD22" s="206">
        <v>0</v>
      </c>
      <c r="AE22" s="206">
        <v>0</v>
      </c>
      <c r="AF22" s="206">
        <v>0</v>
      </c>
      <c r="AG22" s="206">
        <v>10.89</v>
      </c>
      <c r="AH22" s="206">
        <v>0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1.45</v>
      </c>
      <c r="G23" s="206">
        <v>0.61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4.0599999999999996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2.1800000000000002</v>
      </c>
      <c r="AD23" s="206">
        <v>0</v>
      </c>
      <c r="AE23" s="206">
        <v>0</v>
      </c>
      <c r="AF23" s="206">
        <v>0</v>
      </c>
      <c r="AG23" s="206">
        <v>10.89</v>
      </c>
      <c r="AH23" s="206">
        <v>0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1.45</v>
      </c>
      <c r="G24" s="206">
        <v>0.61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4.0599999999999996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2.1800000000000002</v>
      </c>
      <c r="AD24" s="206">
        <v>0</v>
      </c>
      <c r="AE24" s="206">
        <v>0</v>
      </c>
      <c r="AF24" s="206">
        <v>0</v>
      </c>
      <c r="AG24" s="206">
        <v>10.89</v>
      </c>
      <c r="AH24" s="206">
        <v>0</v>
      </c>
      <c r="AI24" s="206">
        <v>0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1.45</v>
      </c>
      <c r="G25" s="206">
        <v>0.61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2.1800000000000002</v>
      </c>
      <c r="AD25" s="206">
        <v>0</v>
      </c>
      <c r="AE25" s="206">
        <v>0</v>
      </c>
      <c r="AF25" s="206">
        <v>0</v>
      </c>
      <c r="AG25" s="206">
        <v>10.89</v>
      </c>
      <c r="AH25" s="206">
        <v>0</v>
      </c>
      <c r="AI25" s="206">
        <v>0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1.45</v>
      </c>
      <c r="G26" s="206">
        <v>0.61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0.11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2.1800000000000002</v>
      </c>
      <c r="AD26" s="206">
        <v>0</v>
      </c>
      <c r="AE26" s="206">
        <v>0</v>
      </c>
      <c r="AF26" s="206">
        <v>0</v>
      </c>
      <c r="AG26" s="206">
        <v>10.89</v>
      </c>
      <c r="AH26" s="206">
        <v>0</v>
      </c>
      <c r="AI26" s="206">
        <v>0</v>
      </c>
      <c r="AJ26" s="206">
        <v>0</v>
      </c>
      <c r="AK26" s="206">
        <v>4.1399999999999997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0.11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2.1800000000000002</v>
      </c>
      <c r="AD27" s="206">
        <v>0</v>
      </c>
      <c r="AE27" s="206">
        <v>0</v>
      </c>
      <c r="AF27" s="206">
        <v>0</v>
      </c>
      <c r="AG27" s="206">
        <v>10.89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2.1800000000000002</v>
      </c>
      <c r="AD28" s="206">
        <v>0</v>
      </c>
      <c r="AE28" s="206">
        <v>0</v>
      </c>
      <c r="AF28" s="206">
        <v>0</v>
      </c>
      <c r="AG28" s="206">
        <v>10.89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1.18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2.68</v>
      </c>
      <c r="J29" s="206">
        <v>0.16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2.1800000000000002</v>
      </c>
      <c r="AD29" s="206">
        <v>0</v>
      </c>
      <c r="AE29" s="206">
        <v>0</v>
      </c>
      <c r="AF29" s="206">
        <v>0</v>
      </c>
      <c r="AG29" s="206">
        <v>10.89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1.18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2.66</v>
      </c>
      <c r="J30" s="206">
        <v>0.16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2.1800000000000002</v>
      </c>
      <c r="AD30" s="206">
        <v>0</v>
      </c>
      <c r="AE30" s="206">
        <v>0</v>
      </c>
      <c r="AF30" s="206">
        <v>0</v>
      </c>
      <c r="AG30" s="206">
        <v>10.89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2.66</v>
      </c>
      <c r="J31" s="206">
        <v>0.16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2.1800000000000002</v>
      </c>
      <c r="AD31" s="206">
        <v>0</v>
      </c>
      <c r="AE31" s="206">
        <v>0</v>
      </c>
      <c r="AF31" s="206">
        <v>0</v>
      </c>
      <c r="AG31" s="206">
        <v>10.89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1.45</v>
      </c>
      <c r="G32" s="206">
        <v>0.61</v>
      </c>
      <c r="H32" s="206">
        <v>0</v>
      </c>
      <c r="I32" s="206">
        <v>2.66</v>
      </c>
      <c r="J32" s="206">
        <v>0.16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2.1800000000000002</v>
      </c>
      <c r="AD32" s="206">
        <v>0</v>
      </c>
      <c r="AE32" s="206">
        <v>0</v>
      </c>
      <c r="AF32" s="206">
        <v>0</v>
      </c>
      <c r="AG32" s="206">
        <v>10.89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1.1499999999999999</v>
      </c>
      <c r="G33" s="206">
        <v>0.91</v>
      </c>
      <c r="H33" s="206">
        <v>0</v>
      </c>
      <c r="I33" s="206">
        <v>2.66</v>
      </c>
      <c r="J33" s="206">
        <v>0.16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2.1800000000000002</v>
      </c>
      <c r="AD33" s="206">
        <v>0</v>
      </c>
      <c r="AE33" s="206">
        <v>0</v>
      </c>
      <c r="AF33" s="206">
        <v>0</v>
      </c>
      <c r="AG33" s="206">
        <v>10.89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1.55</v>
      </c>
      <c r="G34" s="206">
        <v>0.52</v>
      </c>
      <c r="H34" s="206">
        <v>0</v>
      </c>
      <c r="I34" s="206">
        <v>2.66</v>
      </c>
      <c r="J34" s="206">
        <v>0.16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2.1800000000000002</v>
      </c>
      <c r="AD34" s="206">
        <v>0</v>
      </c>
      <c r="AE34" s="206">
        <v>0</v>
      </c>
      <c r="AF34" s="206">
        <v>0</v>
      </c>
      <c r="AG34" s="206">
        <v>10.89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1.17</v>
      </c>
      <c r="D35" s="206">
        <v>0.16</v>
      </c>
      <c r="E35" s="206">
        <v>0</v>
      </c>
      <c r="F35" s="206">
        <v>1.55</v>
      </c>
      <c r="G35" s="206">
        <v>0.52</v>
      </c>
      <c r="H35" s="206">
        <v>0</v>
      </c>
      <c r="I35" s="206">
        <v>2.61</v>
      </c>
      <c r="J35" s="206">
        <v>0.16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2.1800000000000002</v>
      </c>
      <c r="AD35" s="206">
        <v>0</v>
      </c>
      <c r="AE35" s="206">
        <v>0</v>
      </c>
      <c r="AF35" s="206">
        <v>0</v>
      </c>
      <c r="AG35" s="206">
        <v>10.89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1.17</v>
      </c>
      <c r="D36" s="206">
        <v>0.16</v>
      </c>
      <c r="E36" s="206">
        <v>0</v>
      </c>
      <c r="F36" s="206">
        <v>1.55</v>
      </c>
      <c r="G36" s="206">
        <v>0.52</v>
      </c>
      <c r="H36" s="206">
        <v>0</v>
      </c>
      <c r="I36" s="206">
        <v>2.61</v>
      </c>
      <c r="J36" s="206">
        <v>0.16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2.85</v>
      </c>
      <c r="AD36" s="206">
        <v>0</v>
      </c>
      <c r="AE36" s="206">
        <v>0</v>
      </c>
      <c r="AF36" s="206">
        <v>0</v>
      </c>
      <c r="AG36" s="206">
        <v>10.89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1.17</v>
      </c>
      <c r="D37" s="206">
        <v>0.16</v>
      </c>
      <c r="E37" s="206">
        <v>0</v>
      </c>
      <c r="F37" s="206">
        <v>1.55</v>
      </c>
      <c r="G37" s="206">
        <v>0.52</v>
      </c>
      <c r="H37" s="206">
        <v>0</v>
      </c>
      <c r="I37" s="206">
        <v>2.61</v>
      </c>
      <c r="J37" s="206">
        <v>0.16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2.85</v>
      </c>
      <c r="AD37" s="206">
        <v>0</v>
      </c>
      <c r="AE37" s="206">
        <v>0</v>
      </c>
      <c r="AF37" s="206">
        <v>0</v>
      </c>
      <c r="AG37" s="206">
        <v>10.89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1.17</v>
      </c>
      <c r="D38" s="206">
        <v>0.16</v>
      </c>
      <c r="E38" s="206">
        <v>0</v>
      </c>
      <c r="F38" s="206">
        <v>1.55</v>
      </c>
      <c r="G38" s="206">
        <v>0.52</v>
      </c>
      <c r="H38" s="206">
        <v>0</v>
      </c>
      <c r="I38" s="206">
        <v>2.61</v>
      </c>
      <c r="J38" s="206">
        <v>0.16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2.85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1.17</v>
      </c>
      <c r="D39" s="206">
        <v>0.16</v>
      </c>
      <c r="E39" s="206">
        <v>0</v>
      </c>
      <c r="F39" s="206">
        <v>1.91</v>
      </c>
      <c r="G39" s="206">
        <v>0.15</v>
      </c>
      <c r="H39" s="206">
        <v>0</v>
      </c>
      <c r="I39" s="206">
        <v>2.61</v>
      </c>
      <c r="J39" s="206">
        <v>0.16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2.85</v>
      </c>
      <c r="AD39" s="206">
        <v>0</v>
      </c>
      <c r="AE39" s="206">
        <v>0</v>
      </c>
      <c r="AF39" s="206">
        <v>0</v>
      </c>
      <c r="AG39" s="206">
        <v>10.89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1.17</v>
      </c>
      <c r="D40" s="206">
        <v>0.16</v>
      </c>
      <c r="E40" s="206">
        <v>0</v>
      </c>
      <c r="F40" s="206">
        <v>1.91</v>
      </c>
      <c r="G40" s="206">
        <v>0.15</v>
      </c>
      <c r="H40" s="206">
        <v>0</v>
      </c>
      <c r="I40" s="206">
        <v>2.61</v>
      </c>
      <c r="J40" s="206">
        <v>0.16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2.85</v>
      </c>
      <c r="AD40" s="206">
        <v>0</v>
      </c>
      <c r="AE40" s="206">
        <v>0</v>
      </c>
      <c r="AF40" s="206">
        <v>0</v>
      </c>
      <c r="AG40" s="206">
        <v>10.89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1.91</v>
      </c>
      <c r="G41" s="206">
        <v>0.15</v>
      </c>
      <c r="H41" s="206">
        <v>0</v>
      </c>
      <c r="I41" s="206">
        <v>2.61</v>
      </c>
      <c r="J41" s="206">
        <v>0.16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2.85</v>
      </c>
      <c r="AD41" s="206">
        <v>0</v>
      </c>
      <c r="AE41" s="206">
        <v>0</v>
      </c>
      <c r="AF41" s="206">
        <v>0</v>
      </c>
      <c r="AG41" s="206">
        <v>10.89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1.91</v>
      </c>
      <c r="G42" s="206">
        <v>0.15</v>
      </c>
      <c r="H42" s="206">
        <v>0</v>
      </c>
      <c r="I42" s="206">
        <v>2.61</v>
      </c>
      <c r="J42" s="206">
        <v>0.16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2.81</v>
      </c>
      <c r="AD42" s="206">
        <v>0</v>
      </c>
      <c r="AE42" s="206">
        <v>0</v>
      </c>
      <c r="AF42" s="206">
        <v>0</v>
      </c>
      <c r="AG42" s="206">
        <v>10.89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1.33</v>
      </c>
      <c r="D43" s="206">
        <v>0</v>
      </c>
      <c r="E43" s="206">
        <v>0</v>
      </c>
      <c r="F43" s="206">
        <v>1.91</v>
      </c>
      <c r="G43" s="206">
        <v>0.15</v>
      </c>
      <c r="H43" s="206">
        <v>0</v>
      </c>
      <c r="I43" s="206">
        <v>2.61</v>
      </c>
      <c r="J43" s="206">
        <v>0.16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2.81</v>
      </c>
      <c r="AD43" s="206">
        <v>0</v>
      </c>
      <c r="AE43" s="206">
        <v>0</v>
      </c>
      <c r="AF43" s="206">
        <v>0</v>
      </c>
      <c r="AG43" s="206">
        <v>7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1.91</v>
      </c>
      <c r="G44" s="206">
        <v>0.15</v>
      </c>
      <c r="H44" s="206">
        <v>0</v>
      </c>
      <c r="I44" s="206">
        <v>2.61</v>
      </c>
      <c r="J44" s="206">
        <v>0.16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2.81</v>
      </c>
      <c r="AD44" s="206">
        <v>0</v>
      </c>
      <c r="AE44" s="206">
        <v>0</v>
      </c>
      <c r="AF44" s="206">
        <v>0</v>
      </c>
      <c r="AG44" s="206">
        <v>7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1.91</v>
      </c>
      <c r="G45" s="206">
        <v>0.15</v>
      </c>
      <c r="H45" s="206">
        <v>0</v>
      </c>
      <c r="I45" s="206">
        <v>2.61</v>
      </c>
      <c r="J45" s="206">
        <v>0.16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2.85</v>
      </c>
      <c r="AD45" s="206">
        <v>0</v>
      </c>
      <c r="AE45" s="206">
        <v>0</v>
      </c>
      <c r="AF45" s="206">
        <v>0</v>
      </c>
      <c r="AG45" s="206">
        <v>7.05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1.91</v>
      </c>
      <c r="G46" s="206">
        <v>0.15</v>
      </c>
      <c r="H46" s="206">
        <v>0</v>
      </c>
      <c r="I46" s="206">
        <v>2.61</v>
      </c>
      <c r="J46" s="206">
        <v>0.16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2.85</v>
      </c>
      <c r="AD46" s="206">
        <v>0</v>
      </c>
      <c r="AE46" s="206">
        <v>0</v>
      </c>
      <c r="AF46" s="206">
        <v>0</v>
      </c>
      <c r="AG46" s="206">
        <v>7.05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1.91</v>
      </c>
      <c r="G47" s="206">
        <v>0.15</v>
      </c>
      <c r="H47" s="206">
        <v>0</v>
      </c>
      <c r="I47" s="206">
        <v>2.61</v>
      </c>
      <c r="J47" s="206">
        <v>0.16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2.89</v>
      </c>
      <c r="AD47" s="206">
        <v>0</v>
      </c>
      <c r="AE47" s="206">
        <v>0</v>
      </c>
      <c r="AF47" s="206">
        <v>0</v>
      </c>
      <c r="AG47" s="206">
        <v>12.21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1.91</v>
      </c>
      <c r="G48" s="206">
        <v>0.15</v>
      </c>
      <c r="H48" s="206">
        <v>0</v>
      </c>
      <c r="I48" s="206">
        <v>2.61</v>
      </c>
      <c r="J48" s="206">
        <v>0.16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2.89</v>
      </c>
      <c r="AD48" s="206">
        <v>0</v>
      </c>
      <c r="AE48" s="206">
        <v>0</v>
      </c>
      <c r="AF48" s="206">
        <v>0</v>
      </c>
      <c r="AG48" s="206">
        <v>12.21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2.61</v>
      </c>
      <c r="J49" s="206">
        <v>0.16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2.89</v>
      </c>
      <c r="AD49" s="206">
        <v>0</v>
      </c>
      <c r="AE49" s="206">
        <v>0</v>
      </c>
      <c r="AF49" s="206">
        <v>0</v>
      </c>
      <c r="AG49" s="206">
        <v>12.21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2.61</v>
      </c>
      <c r="J50" s="206">
        <v>0.16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2.89</v>
      </c>
      <c r="AD50" s="206">
        <v>0</v>
      </c>
      <c r="AE50" s="206">
        <v>0</v>
      </c>
      <c r="AF50" s="206">
        <v>0</v>
      </c>
      <c r="AG50" s="206">
        <v>12.21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2.61</v>
      </c>
      <c r="J51" s="206">
        <v>0.16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2.1800000000000002</v>
      </c>
      <c r="AD51" s="206">
        <v>0</v>
      </c>
      <c r="AE51" s="206">
        <v>0</v>
      </c>
      <c r="AF51" s="206">
        <v>0</v>
      </c>
      <c r="AG51" s="206">
        <v>61.4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2.61</v>
      </c>
      <c r="J52" s="206">
        <v>0.16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2.1800000000000002</v>
      </c>
      <c r="AD52" s="206">
        <v>0</v>
      </c>
      <c r="AE52" s="206">
        <v>0</v>
      </c>
      <c r="AF52" s="206">
        <v>0</v>
      </c>
      <c r="AG52" s="206">
        <v>59.19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2.61</v>
      </c>
      <c r="J53" s="206">
        <v>0.16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2.95</v>
      </c>
      <c r="AD53" s="206">
        <v>0</v>
      </c>
      <c r="AE53" s="206">
        <v>0</v>
      </c>
      <c r="AF53" s="206">
        <v>0</v>
      </c>
      <c r="AG53" s="206">
        <v>60.77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2.61</v>
      </c>
      <c r="J54" s="206">
        <v>0.16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2.95</v>
      </c>
      <c r="AD54" s="206">
        <v>0</v>
      </c>
      <c r="AE54" s="206">
        <v>0</v>
      </c>
      <c r="AF54" s="206">
        <v>0</v>
      </c>
      <c r="AG54" s="206">
        <v>60.77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2.81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2.23</v>
      </c>
      <c r="AD55" s="206">
        <v>0</v>
      </c>
      <c r="AE55" s="206">
        <v>0</v>
      </c>
      <c r="AF55" s="206">
        <v>0</v>
      </c>
      <c r="AG55" s="206">
        <v>58.3</v>
      </c>
      <c r="AH55" s="206">
        <v>0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2.81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2.23</v>
      </c>
      <c r="AD56" s="206">
        <v>0</v>
      </c>
      <c r="AE56" s="206">
        <v>0</v>
      </c>
      <c r="AF56" s="206">
        <v>0</v>
      </c>
      <c r="AG56" s="206">
        <v>58.3</v>
      </c>
      <c r="AH56" s="206">
        <v>0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2.81</v>
      </c>
      <c r="J57" s="206">
        <v>0.05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2.23</v>
      </c>
      <c r="AD57" s="206">
        <v>0</v>
      </c>
      <c r="AE57" s="206">
        <v>0</v>
      </c>
      <c r="AF57" s="206">
        <v>0</v>
      </c>
      <c r="AG57" s="206">
        <v>50.93</v>
      </c>
      <c r="AH57" s="206">
        <v>0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2.81</v>
      </c>
      <c r="J58" s="206">
        <v>0.05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2.29</v>
      </c>
      <c r="AD58" s="206">
        <v>0</v>
      </c>
      <c r="AE58" s="206">
        <v>0</v>
      </c>
      <c r="AF58" s="206">
        <v>0</v>
      </c>
      <c r="AG58" s="206">
        <v>55.48</v>
      </c>
      <c r="AH58" s="206">
        <v>0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2.81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2.29</v>
      </c>
      <c r="AD59" s="206">
        <v>0</v>
      </c>
      <c r="AE59" s="206">
        <v>0</v>
      </c>
      <c r="AF59" s="206">
        <v>0</v>
      </c>
      <c r="AG59" s="206">
        <v>55.48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2.81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2.29</v>
      </c>
      <c r="AD60" s="206">
        <v>0</v>
      </c>
      <c r="AE60" s="206">
        <v>0</v>
      </c>
      <c r="AF60" s="206">
        <v>0</v>
      </c>
      <c r="AG60" s="206">
        <v>66.17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2.81</v>
      </c>
      <c r="J61" s="206">
        <v>0.05</v>
      </c>
      <c r="K61" s="206">
        <v>2.61</v>
      </c>
      <c r="L61" s="206">
        <v>0.09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2.29</v>
      </c>
      <c r="AD61" s="206">
        <v>0</v>
      </c>
      <c r="AE61" s="206">
        <v>0</v>
      </c>
      <c r="AF61" s="206">
        <v>0</v>
      </c>
      <c r="AG61" s="206">
        <v>55.48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2.81</v>
      </c>
      <c r="J62" s="206">
        <v>0.05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2.29</v>
      </c>
      <c r="AD62" s="206">
        <v>0</v>
      </c>
      <c r="AE62" s="206">
        <v>0</v>
      </c>
      <c r="AF62" s="206">
        <v>0</v>
      </c>
      <c r="AG62" s="206">
        <v>55.48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2.81</v>
      </c>
      <c r="J63" s="206">
        <v>0.05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2.29</v>
      </c>
      <c r="AD63" s="206">
        <v>0</v>
      </c>
      <c r="AE63" s="206">
        <v>0</v>
      </c>
      <c r="AF63" s="206">
        <v>0</v>
      </c>
      <c r="AG63" s="206">
        <v>55.48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2.81</v>
      </c>
      <c r="J64" s="206">
        <v>0.05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2.29</v>
      </c>
      <c r="AD64" s="206">
        <v>0</v>
      </c>
      <c r="AE64" s="206">
        <v>0</v>
      </c>
      <c r="AF64" s="206">
        <v>0</v>
      </c>
      <c r="AG64" s="206">
        <v>55.48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2.81</v>
      </c>
      <c r="J65" s="206">
        <v>0.05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2.34</v>
      </c>
      <c r="AD65" s="206">
        <v>0</v>
      </c>
      <c r="AE65" s="206">
        <v>0</v>
      </c>
      <c r="AF65" s="206">
        <v>0</v>
      </c>
      <c r="AG65" s="206">
        <v>47.9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2.81</v>
      </c>
      <c r="J66" s="206">
        <v>0.05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2.34</v>
      </c>
      <c r="AD66" s="206">
        <v>0</v>
      </c>
      <c r="AE66" s="206">
        <v>0</v>
      </c>
      <c r="AF66" s="206">
        <v>0</v>
      </c>
      <c r="AG66" s="206">
        <v>47.9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1.17</v>
      </c>
      <c r="D67" s="206">
        <v>0.16</v>
      </c>
      <c r="E67" s="206">
        <v>0</v>
      </c>
      <c r="F67" s="206">
        <v>2.06</v>
      </c>
      <c r="G67" s="206">
        <v>0</v>
      </c>
      <c r="H67" s="206">
        <v>0</v>
      </c>
      <c r="I67" s="206">
        <v>2.87</v>
      </c>
      <c r="J67" s="206">
        <v>0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4.07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2.23</v>
      </c>
      <c r="AD67" s="206">
        <v>0</v>
      </c>
      <c r="AE67" s="206">
        <v>0</v>
      </c>
      <c r="AF67" s="206">
        <v>0</v>
      </c>
      <c r="AG67" s="206">
        <v>41.84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1.17</v>
      </c>
      <c r="D68" s="206">
        <v>0.16</v>
      </c>
      <c r="E68" s="206">
        <v>0</v>
      </c>
      <c r="F68" s="206">
        <v>2.06</v>
      </c>
      <c r="G68" s="206">
        <v>0</v>
      </c>
      <c r="H68" s="206">
        <v>0</v>
      </c>
      <c r="I68" s="206">
        <v>2.84</v>
      </c>
      <c r="J68" s="206">
        <v>0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4.07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2.84</v>
      </c>
      <c r="AD68" s="206">
        <v>0</v>
      </c>
      <c r="AE68" s="206">
        <v>0</v>
      </c>
      <c r="AF68" s="206">
        <v>0</v>
      </c>
      <c r="AG68" s="206">
        <v>52.87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1.17</v>
      </c>
      <c r="D69" s="206">
        <v>0.16</v>
      </c>
      <c r="E69" s="206">
        <v>0</v>
      </c>
      <c r="F69" s="206">
        <v>2.06</v>
      </c>
      <c r="G69" s="206">
        <v>0</v>
      </c>
      <c r="H69" s="206">
        <v>0</v>
      </c>
      <c r="I69" s="206">
        <v>2.87</v>
      </c>
      <c r="J69" s="206">
        <v>0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2.84</v>
      </c>
      <c r="AD69" s="206">
        <v>0</v>
      </c>
      <c r="AE69" s="206">
        <v>0</v>
      </c>
      <c r="AF69" s="206">
        <v>0</v>
      </c>
      <c r="AG69" s="206">
        <v>35.78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1.17</v>
      </c>
      <c r="D70" s="206">
        <v>0.16</v>
      </c>
      <c r="E70" s="206">
        <v>0</v>
      </c>
      <c r="F70" s="206">
        <v>2.06</v>
      </c>
      <c r="G70" s="206">
        <v>0</v>
      </c>
      <c r="H70" s="206">
        <v>0</v>
      </c>
      <c r="I70" s="206">
        <v>2.87</v>
      </c>
      <c r="J70" s="206">
        <v>0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2.84</v>
      </c>
      <c r="AD70" s="206">
        <v>0</v>
      </c>
      <c r="AE70" s="206">
        <v>0</v>
      </c>
      <c r="AF70" s="206">
        <v>0</v>
      </c>
      <c r="AG70" s="206">
        <v>46.47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1.17</v>
      </c>
      <c r="D71" s="206">
        <v>0.16</v>
      </c>
      <c r="E71" s="206">
        <v>0</v>
      </c>
      <c r="F71" s="206">
        <v>2.06</v>
      </c>
      <c r="G71" s="206">
        <v>0</v>
      </c>
      <c r="H71" s="206">
        <v>0</v>
      </c>
      <c r="I71" s="206">
        <v>2.87</v>
      </c>
      <c r="J71" s="206">
        <v>0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2.84</v>
      </c>
      <c r="AD71" s="206">
        <v>0</v>
      </c>
      <c r="AE71" s="206">
        <v>0</v>
      </c>
      <c r="AF71" s="206">
        <v>0</v>
      </c>
      <c r="AG71" s="206">
        <v>40.409999999999997</v>
      </c>
      <c r="AH71" s="206">
        <v>6.06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1.17</v>
      </c>
      <c r="D72" s="206">
        <v>0.16</v>
      </c>
      <c r="E72" s="206">
        <v>0</v>
      </c>
      <c r="F72" s="206">
        <v>2.06</v>
      </c>
      <c r="G72" s="206">
        <v>0</v>
      </c>
      <c r="H72" s="206">
        <v>0</v>
      </c>
      <c r="I72" s="206">
        <v>2.87</v>
      </c>
      <c r="J72" s="206">
        <v>0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2.84</v>
      </c>
      <c r="AD72" s="206">
        <v>0</v>
      </c>
      <c r="AE72" s="206">
        <v>0</v>
      </c>
      <c r="AF72" s="206">
        <v>0</v>
      </c>
      <c r="AG72" s="206">
        <v>68.569999999999993</v>
      </c>
      <c r="AH72" s="206">
        <v>18.18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1.17</v>
      </c>
      <c r="D73" s="206">
        <v>0.16</v>
      </c>
      <c r="E73" s="206">
        <v>0</v>
      </c>
      <c r="F73" s="206">
        <v>2.06</v>
      </c>
      <c r="G73" s="206">
        <v>0</v>
      </c>
      <c r="H73" s="206">
        <v>0</v>
      </c>
      <c r="I73" s="206">
        <v>2.87</v>
      </c>
      <c r="J73" s="206">
        <v>0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2.84</v>
      </c>
      <c r="AD73" s="206">
        <v>0</v>
      </c>
      <c r="AE73" s="206">
        <v>0</v>
      </c>
      <c r="AF73" s="206">
        <v>0</v>
      </c>
      <c r="AG73" s="206">
        <v>9.51</v>
      </c>
      <c r="AH73" s="206">
        <v>12.12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1.17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2.87</v>
      </c>
      <c r="J74" s="206">
        <v>0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2.84</v>
      </c>
      <c r="AD74" s="206">
        <v>0</v>
      </c>
      <c r="AE74" s="206">
        <v>0</v>
      </c>
      <c r="AF74" s="206">
        <v>0</v>
      </c>
      <c r="AG74" s="206">
        <v>9.51</v>
      </c>
      <c r="AH74" s="206">
        <v>12.12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1.18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2.87</v>
      </c>
      <c r="J75" s="206">
        <v>0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2.84</v>
      </c>
      <c r="AD75" s="206">
        <v>0</v>
      </c>
      <c r="AE75" s="206">
        <v>0</v>
      </c>
      <c r="AF75" s="206">
        <v>0</v>
      </c>
      <c r="AG75" s="206">
        <v>9.51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1.18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2.87</v>
      </c>
      <c r="J76" s="206">
        <v>0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2.84</v>
      </c>
      <c r="AD76" s="206">
        <v>0</v>
      </c>
      <c r="AE76" s="206">
        <v>0</v>
      </c>
      <c r="AF76" s="206">
        <v>0</v>
      </c>
      <c r="AG76" s="206">
        <v>9.51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1.18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2.87</v>
      </c>
      <c r="J77" s="206">
        <v>0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2.81</v>
      </c>
      <c r="AD77" s="206">
        <v>0</v>
      </c>
      <c r="AE77" s="206">
        <v>0</v>
      </c>
      <c r="AF77" s="206">
        <v>0</v>
      </c>
      <c r="AG77" s="206">
        <v>5.48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1.18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2.87</v>
      </c>
      <c r="J78" s="206">
        <v>0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2.81</v>
      </c>
      <c r="AD78" s="206">
        <v>0</v>
      </c>
      <c r="AE78" s="206">
        <v>0</v>
      </c>
      <c r="AF78" s="206">
        <v>0</v>
      </c>
      <c r="AG78" s="206">
        <v>17.97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1.18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2.87</v>
      </c>
      <c r="J79" s="206">
        <v>0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2.81</v>
      </c>
      <c r="AD79" s="206">
        <v>0</v>
      </c>
      <c r="AE79" s="206">
        <v>0</v>
      </c>
      <c r="AF79" s="206">
        <v>0</v>
      </c>
      <c r="AG79" s="206">
        <v>17.97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1.18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2.87</v>
      </c>
      <c r="J80" s="206">
        <v>0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2.81</v>
      </c>
      <c r="AD80" s="206">
        <v>0</v>
      </c>
      <c r="AE80" s="206">
        <v>0</v>
      </c>
      <c r="AF80" s="206">
        <v>0</v>
      </c>
      <c r="AG80" s="206">
        <v>17.79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1.18</v>
      </c>
      <c r="D81" s="206">
        <v>0</v>
      </c>
      <c r="E81" s="206">
        <v>0</v>
      </c>
      <c r="F81" s="206">
        <v>1.64</v>
      </c>
      <c r="G81" s="206">
        <v>0</v>
      </c>
      <c r="H81" s="206">
        <v>0</v>
      </c>
      <c r="I81" s="206">
        <v>2.87</v>
      </c>
      <c r="J81" s="206">
        <v>0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1.18</v>
      </c>
      <c r="D82" s="206">
        <v>0</v>
      </c>
      <c r="E82" s="206">
        <v>0</v>
      </c>
      <c r="F82" s="206">
        <v>1.64</v>
      </c>
      <c r="G82" s="206">
        <v>0</v>
      </c>
      <c r="H82" s="206">
        <v>0</v>
      </c>
      <c r="I82" s="206">
        <v>2.87</v>
      </c>
      <c r="J82" s="206">
        <v>0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2.1800000000000002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1.18</v>
      </c>
      <c r="D83" s="206">
        <v>0</v>
      </c>
      <c r="E83" s="206">
        <v>0</v>
      </c>
      <c r="F83" s="206">
        <v>1.76</v>
      </c>
      <c r="G83" s="206">
        <v>0</v>
      </c>
      <c r="H83" s="206">
        <v>0</v>
      </c>
      <c r="I83" s="206">
        <v>2.84</v>
      </c>
      <c r="J83" s="206">
        <v>0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2.1800000000000002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1.18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2.84</v>
      </c>
      <c r="J84" s="206">
        <v>0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2.1800000000000002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1.18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2.84</v>
      </c>
      <c r="J85" s="206">
        <v>0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2.1800000000000002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1.18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2.84</v>
      </c>
      <c r="J86" s="206">
        <v>0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2.1800000000000002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1.18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2.84</v>
      </c>
      <c r="J87" s="206">
        <v>0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2.1800000000000002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1.18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2.84</v>
      </c>
      <c r="J88" s="206">
        <v>0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2.1800000000000002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1.18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2.84</v>
      </c>
      <c r="J89" s="206">
        <v>0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2.1800000000000002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1.18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2.84</v>
      </c>
      <c r="J90" s="206">
        <v>0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2.1800000000000002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1.18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</v>
      </c>
      <c r="K91" s="206">
        <v>2.4900000000000002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2.1800000000000002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1.18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2.1800000000000002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1.18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2.1800000000000002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1.18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2.1800000000000002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4.67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1.18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2.1800000000000002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4.1399999999999997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1.18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2.1800000000000002</v>
      </c>
      <c r="AD96" s="206">
        <v>0</v>
      </c>
      <c r="AE96" s="206">
        <v>0</v>
      </c>
      <c r="AF96" s="206">
        <v>0</v>
      </c>
      <c r="AG96" s="206">
        <v>11.38</v>
      </c>
      <c r="AH96" s="206">
        <v>0</v>
      </c>
      <c r="AI96" s="206">
        <v>0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1.18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2.1800000000000002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1.18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2.1800000000000002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3.0185000000000042E-2</v>
      </c>
      <c r="D99">
        <f t="shared" si="0"/>
        <v>9.2000000000000024E-4</v>
      </c>
      <c r="E99">
        <f t="shared" si="0"/>
        <v>0</v>
      </c>
      <c r="F99">
        <f t="shared" si="0"/>
        <v>4.3340000000000004E-2</v>
      </c>
      <c r="G99">
        <f t="shared" si="0"/>
        <v>5.8274999999999941E-3</v>
      </c>
      <c r="H99">
        <f t="shared" si="0"/>
        <v>0</v>
      </c>
      <c r="I99">
        <f t="shared" si="0"/>
        <v>6.6767500000000035E-2</v>
      </c>
      <c r="J99">
        <f t="shared" si="0"/>
        <v>1.5150000000000001E-3</v>
      </c>
      <c r="K99">
        <f t="shared" si="0"/>
        <v>5.9015000000000137E-2</v>
      </c>
      <c r="L99">
        <f t="shared" si="0"/>
        <v>2.1424999999999977E-3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0.10104499999999987</v>
      </c>
      <c r="Q99">
        <f t="shared" si="0"/>
        <v>8.2149999999999949E-3</v>
      </c>
      <c r="R99">
        <f t="shared" si="0"/>
        <v>2.5325000000000025E-2</v>
      </c>
      <c r="S99">
        <f t="shared" si="0"/>
        <v>1.2704999999999973E-2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5.7672500000000022E-2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0.45268249999999988</v>
      </c>
      <c r="AH99">
        <f t="shared" si="0"/>
        <v>1.2119999999999999E-2</v>
      </c>
      <c r="AI99">
        <f t="shared" si="0"/>
        <v>0</v>
      </c>
      <c r="AJ99">
        <f t="shared" si="0"/>
        <v>0</v>
      </c>
      <c r="AK99">
        <f t="shared" si="0"/>
        <v>0.11782750000000018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13.88</v>
      </c>
      <c r="D3" s="206">
        <v>0</v>
      </c>
      <c r="E3" s="206">
        <v>0</v>
      </c>
      <c r="F3" s="206">
        <v>16.14</v>
      </c>
      <c r="G3" s="206">
        <v>6.75</v>
      </c>
      <c r="H3" s="206">
        <v>0</v>
      </c>
      <c r="I3" s="206">
        <v>29.82</v>
      </c>
      <c r="J3" s="206">
        <v>0.51</v>
      </c>
      <c r="K3" s="206">
        <v>7.44</v>
      </c>
      <c r="L3" s="206">
        <v>270.87</v>
      </c>
      <c r="M3" s="206">
        <v>1.18</v>
      </c>
      <c r="N3" s="206">
        <v>1.53</v>
      </c>
      <c r="O3" s="206">
        <v>0</v>
      </c>
      <c r="P3" s="206">
        <v>1.53</v>
      </c>
      <c r="Q3" s="206">
        <v>4.37</v>
      </c>
      <c r="R3" s="206">
        <v>5.97</v>
      </c>
      <c r="S3" s="206">
        <v>5.99</v>
      </c>
      <c r="T3" s="206">
        <v>0.56000000000000005</v>
      </c>
      <c r="U3" s="206">
        <v>0.91</v>
      </c>
      <c r="V3" s="206">
        <v>3.57</v>
      </c>
      <c r="W3" s="206">
        <v>5.95</v>
      </c>
      <c r="X3" s="206">
        <v>18.25</v>
      </c>
      <c r="Y3" s="206">
        <v>0</v>
      </c>
      <c r="Z3" s="206">
        <v>50.99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6.93</v>
      </c>
      <c r="AH3" s="206">
        <v>0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13.88</v>
      </c>
      <c r="D4" s="206">
        <v>0</v>
      </c>
      <c r="E4" s="206">
        <v>0</v>
      </c>
      <c r="F4" s="206">
        <v>16.14</v>
      </c>
      <c r="G4" s="206">
        <v>6.75</v>
      </c>
      <c r="H4" s="206">
        <v>0</v>
      </c>
      <c r="I4" s="206">
        <v>29.82</v>
      </c>
      <c r="J4" s="206">
        <v>0.51</v>
      </c>
      <c r="K4" s="206">
        <v>7.44</v>
      </c>
      <c r="L4" s="206">
        <v>271.83</v>
      </c>
      <c r="M4" s="206">
        <v>1.18</v>
      </c>
      <c r="N4" s="206">
        <v>1.53</v>
      </c>
      <c r="O4" s="206">
        <v>0</v>
      </c>
      <c r="P4" s="206">
        <v>1.53</v>
      </c>
      <c r="Q4" s="206">
        <v>4.37</v>
      </c>
      <c r="R4" s="206">
        <v>9.8699999999999992</v>
      </c>
      <c r="S4" s="206">
        <v>5.99</v>
      </c>
      <c r="T4" s="206">
        <v>0.56000000000000005</v>
      </c>
      <c r="U4" s="206">
        <v>0.91</v>
      </c>
      <c r="V4" s="206">
        <v>3.65</v>
      </c>
      <c r="W4" s="206">
        <v>10.16</v>
      </c>
      <c r="X4" s="206">
        <v>20.6</v>
      </c>
      <c r="Y4" s="206">
        <v>0</v>
      </c>
      <c r="Z4" s="206">
        <v>50.99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6.93</v>
      </c>
      <c r="AH4" s="206">
        <v>0</v>
      </c>
      <c r="AI4" s="206">
        <v>0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13.88</v>
      </c>
      <c r="D5" s="206">
        <v>0</v>
      </c>
      <c r="E5" s="206">
        <v>0</v>
      </c>
      <c r="F5" s="206">
        <v>16.14</v>
      </c>
      <c r="G5" s="206">
        <v>6.75</v>
      </c>
      <c r="H5" s="206">
        <v>0</v>
      </c>
      <c r="I5" s="206">
        <v>29.82</v>
      </c>
      <c r="J5" s="206">
        <v>0.51</v>
      </c>
      <c r="K5" s="206">
        <v>7.44</v>
      </c>
      <c r="L5" s="206">
        <v>271.83</v>
      </c>
      <c r="M5" s="206">
        <v>1.18</v>
      </c>
      <c r="N5" s="206">
        <v>1.53</v>
      </c>
      <c r="O5" s="206">
        <v>0</v>
      </c>
      <c r="P5" s="206">
        <v>1.53</v>
      </c>
      <c r="Q5" s="206">
        <v>4.3099999999999996</v>
      </c>
      <c r="R5" s="206">
        <v>10.88</v>
      </c>
      <c r="S5" s="206">
        <v>5.56</v>
      </c>
      <c r="T5" s="206">
        <v>0.56000000000000005</v>
      </c>
      <c r="U5" s="206">
        <v>0.91</v>
      </c>
      <c r="V5" s="206">
        <v>3.65</v>
      </c>
      <c r="W5" s="206">
        <v>10.16</v>
      </c>
      <c r="X5" s="206">
        <v>20.6</v>
      </c>
      <c r="Y5" s="206">
        <v>0</v>
      </c>
      <c r="Z5" s="206">
        <v>50.41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6.93</v>
      </c>
      <c r="AH5" s="206">
        <v>0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13.88</v>
      </c>
      <c r="D6" s="206">
        <v>0</v>
      </c>
      <c r="E6" s="206">
        <v>0</v>
      </c>
      <c r="F6" s="206">
        <v>16.14</v>
      </c>
      <c r="G6" s="206">
        <v>6.75</v>
      </c>
      <c r="H6" s="206">
        <v>0</v>
      </c>
      <c r="I6" s="206">
        <v>29.82</v>
      </c>
      <c r="J6" s="206">
        <v>0.51</v>
      </c>
      <c r="K6" s="206">
        <v>4.6900000000000004</v>
      </c>
      <c r="L6" s="206">
        <v>271.83</v>
      </c>
      <c r="M6" s="206">
        <v>1.18</v>
      </c>
      <c r="N6" s="206">
        <v>1.53</v>
      </c>
      <c r="O6" s="206">
        <v>0</v>
      </c>
      <c r="P6" s="206">
        <v>1.53</v>
      </c>
      <c r="Q6" s="206">
        <v>3.34</v>
      </c>
      <c r="R6" s="206">
        <v>10.8</v>
      </c>
      <c r="S6" s="206">
        <v>4.4400000000000004</v>
      </c>
      <c r="T6" s="206">
        <v>0.56000000000000005</v>
      </c>
      <c r="U6" s="206">
        <v>0.91</v>
      </c>
      <c r="V6" s="206">
        <v>3.66</v>
      </c>
      <c r="W6" s="206">
        <v>10.16</v>
      </c>
      <c r="X6" s="206">
        <v>20.6</v>
      </c>
      <c r="Y6" s="206">
        <v>0</v>
      </c>
      <c r="Z6" s="206">
        <v>50.41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6.93</v>
      </c>
      <c r="AH6" s="206">
        <v>0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13.88</v>
      </c>
      <c r="D7" s="206">
        <v>0</v>
      </c>
      <c r="E7" s="206">
        <v>0</v>
      </c>
      <c r="F7" s="206">
        <v>16.14</v>
      </c>
      <c r="G7" s="206">
        <v>6.75</v>
      </c>
      <c r="H7" s="206">
        <v>0</v>
      </c>
      <c r="I7" s="206">
        <v>29.82</v>
      </c>
      <c r="J7" s="206">
        <v>0.51</v>
      </c>
      <c r="K7" s="206">
        <v>4.6900000000000004</v>
      </c>
      <c r="L7" s="206">
        <v>271.83</v>
      </c>
      <c r="M7" s="206">
        <v>1.18</v>
      </c>
      <c r="N7" s="206">
        <v>1.53</v>
      </c>
      <c r="O7" s="206">
        <v>0</v>
      </c>
      <c r="P7" s="206">
        <v>1.53</v>
      </c>
      <c r="Q7" s="206">
        <v>3.32</v>
      </c>
      <c r="R7" s="206">
        <v>10.8</v>
      </c>
      <c r="S7" s="206">
        <v>4.41</v>
      </c>
      <c r="T7" s="206">
        <v>0.56000000000000005</v>
      </c>
      <c r="U7" s="206">
        <v>0.91</v>
      </c>
      <c r="V7" s="206">
        <v>3.66</v>
      </c>
      <c r="W7" s="206">
        <v>10.16</v>
      </c>
      <c r="X7" s="206">
        <v>20.6</v>
      </c>
      <c r="Y7" s="206">
        <v>0</v>
      </c>
      <c r="Z7" s="206">
        <v>51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6.93</v>
      </c>
      <c r="AH7" s="206">
        <v>0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13.88</v>
      </c>
      <c r="D8" s="206">
        <v>0</v>
      </c>
      <c r="E8" s="206">
        <v>0</v>
      </c>
      <c r="F8" s="206">
        <v>16.14</v>
      </c>
      <c r="G8" s="206">
        <v>6.75</v>
      </c>
      <c r="H8" s="206">
        <v>0</v>
      </c>
      <c r="I8" s="206">
        <v>29.82</v>
      </c>
      <c r="J8" s="206">
        <v>0.51</v>
      </c>
      <c r="K8" s="206">
        <v>4.6900000000000004</v>
      </c>
      <c r="L8" s="206">
        <v>271.83</v>
      </c>
      <c r="M8" s="206">
        <v>1.18</v>
      </c>
      <c r="N8" s="206">
        <v>1.53</v>
      </c>
      <c r="O8" s="206">
        <v>0</v>
      </c>
      <c r="P8" s="206">
        <v>1.53</v>
      </c>
      <c r="Q8" s="206">
        <v>3.32</v>
      </c>
      <c r="R8" s="206">
        <v>10.8</v>
      </c>
      <c r="S8" s="206">
        <v>4.41</v>
      </c>
      <c r="T8" s="206">
        <v>0.56000000000000005</v>
      </c>
      <c r="U8" s="206">
        <v>0.91</v>
      </c>
      <c r="V8" s="206">
        <v>3.66</v>
      </c>
      <c r="W8" s="206">
        <v>10.16</v>
      </c>
      <c r="X8" s="206">
        <v>20.6</v>
      </c>
      <c r="Y8" s="206">
        <v>0</v>
      </c>
      <c r="Z8" s="206">
        <v>51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6.93</v>
      </c>
      <c r="AH8" s="206">
        <v>0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13.88</v>
      </c>
      <c r="D9" s="206">
        <v>0</v>
      </c>
      <c r="E9" s="206">
        <v>0</v>
      </c>
      <c r="F9" s="206">
        <v>16.14</v>
      </c>
      <c r="G9" s="206">
        <v>6.75</v>
      </c>
      <c r="H9" s="206">
        <v>0</v>
      </c>
      <c r="I9" s="206">
        <v>29.82</v>
      </c>
      <c r="J9" s="206">
        <v>0.51</v>
      </c>
      <c r="K9" s="206">
        <v>4.68</v>
      </c>
      <c r="L9" s="206">
        <v>271.83</v>
      </c>
      <c r="M9" s="206">
        <v>1.18</v>
      </c>
      <c r="N9" s="206">
        <v>1.53</v>
      </c>
      <c r="O9" s="206">
        <v>0</v>
      </c>
      <c r="P9" s="206">
        <v>1.53</v>
      </c>
      <c r="Q9" s="206">
        <v>3.32</v>
      </c>
      <c r="R9" s="206">
        <v>8.75</v>
      </c>
      <c r="S9" s="206">
        <v>4.41</v>
      </c>
      <c r="T9" s="206">
        <v>0.56000000000000005</v>
      </c>
      <c r="U9" s="206">
        <v>0.91</v>
      </c>
      <c r="V9" s="206">
        <v>3.66</v>
      </c>
      <c r="W9" s="206">
        <v>10.84</v>
      </c>
      <c r="X9" s="206">
        <v>20.6</v>
      </c>
      <c r="Y9" s="206">
        <v>0</v>
      </c>
      <c r="Z9" s="206">
        <v>51</v>
      </c>
      <c r="AA9" s="206">
        <v>20.010000000000002</v>
      </c>
      <c r="AB9" s="206">
        <v>0</v>
      </c>
      <c r="AC9" s="206">
        <v>13.49</v>
      </c>
      <c r="AD9" s="206">
        <v>0</v>
      </c>
      <c r="AE9" s="206">
        <v>0</v>
      </c>
      <c r="AF9" s="206">
        <v>0</v>
      </c>
      <c r="AG9" s="206">
        <v>6.93</v>
      </c>
      <c r="AH9" s="206">
        <v>0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13.88</v>
      </c>
      <c r="D10" s="206">
        <v>0</v>
      </c>
      <c r="E10" s="206">
        <v>0</v>
      </c>
      <c r="F10" s="206">
        <v>16.14</v>
      </c>
      <c r="G10" s="206">
        <v>6.75</v>
      </c>
      <c r="H10" s="206">
        <v>0</v>
      </c>
      <c r="I10" s="206">
        <v>29.82</v>
      </c>
      <c r="J10" s="206">
        <v>0.51</v>
      </c>
      <c r="K10" s="206">
        <v>4.68</v>
      </c>
      <c r="L10" s="206">
        <v>271.83</v>
      </c>
      <c r="M10" s="206">
        <v>1.18</v>
      </c>
      <c r="N10" s="206">
        <v>1.53</v>
      </c>
      <c r="O10" s="206">
        <v>0</v>
      </c>
      <c r="P10" s="206">
        <v>1.53</v>
      </c>
      <c r="Q10" s="206">
        <v>3.32</v>
      </c>
      <c r="R10" s="206">
        <v>8.75</v>
      </c>
      <c r="S10" s="206">
        <v>4.41</v>
      </c>
      <c r="T10" s="206">
        <v>0.56000000000000005</v>
      </c>
      <c r="U10" s="206">
        <v>0.91</v>
      </c>
      <c r="V10" s="206">
        <v>3.66</v>
      </c>
      <c r="W10" s="206">
        <v>10.84</v>
      </c>
      <c r="X10" s="206">
        <v>20.6</v>
      </c>
      <c r="Y10" s="206">
        <v>0</v>
      </c>
      <c r="Z10" s="206">
        <v>51</v>
      </c>
      <c r="AA10" s="206">
        <v>20.010000000000002</v>
      </c>
      <c r="AB10" s="206">
        <v>0</v>
      </c>
      <c r="AC10" s="206">
        <v>13.49</v>
      </c>
      <c r="AD10" s="206">
        <v>0</v>
      </c>
      <c r="AE10" s="206">
        <v>0</v>
      </c>
      <c r="AF10" s="206">
        <v>0</v>
      </c>
      <c r="AG10" s="206">
        <v>6.93</v>
      </c>
      <c r="AH10" s="206">
        <v>0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16.14</v>
      </c>
      <c r="G11" s="206">
        <v>6.75</v>
      </c>
      <c r="H11" s="206">
        <v>0</v>
      </c>
      <c r="I11" s="206">
        <v>29.82</v>
      </c>
      <c r="J11" s="206">
        <v>0.51</v>
      </c>
      <c r="K11" s="206">
        <v>4.68</v>
      </c>
      <c r="L11" s="206">
        <v>271.83</v>
      </c>
      <c r="M11" s="206">
        <v>1.18</v>
      </c>
      <c r="N11" s="206">
        <v>1.53</v>
      </c>
      <c r="O11" s="206">
        <v>0</v>
      </c>
      <c r="P11" s="206">
        <v>1.53</v>
      </c>
      <c r="Q11" s="206">
        <v>3.32</v>
      </c>
      <c r="R11" s="206">
        <v>7.07</v>
      </c>
      <c r="S11" s="206">
        <v>4.41</v>
      </c>
      <c r="T11" s="206">
        <v>0.56000000000000005</v>
      </c>
      <c r="U11" s="206">
        <v>0.91</v>
      </c>
      <c r="V11" s="206">
        <v>3.66</v>
      </c>
      <c r="W11" s="206">
        <v>11.42</v>
      </c>
      <c r="X11" s="206">
        <v>20.6</v>
      </c>
      <c r="Y11" s="206">
        <v>0</v>
      </c>
      <c r="Z11" s="206">
        <v>51</v>
      </c>
      <c r="AA11" s="206">
        <v>20.010000000000002</v>
      </c>
      <c r="AB11" s="206">
        <v>0</v>
      </c>
      <c r="AC11" s="206">
        <v>13.49</v>
      </c>
      <c r="AD11" s="206">
        <v>0</v>
      </c>
      <c r="AE11" s="206">
        <v>0</v>
      </c>
      <c r="AF11" s="206">
        <v>0</v>
      </c>
      <c r="AG11" s="206">
        <v>6.93</v>
      </c>
      <c r="AH11" s="206">
        <v>0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16.14</v>
      </c>
      <c r="G12" s="206">
        <v>6.75</v>
      </c>
      <c r="H12" s="206">
        <v>0</v>
      </c>
      <c r="I12" s="206">
        <v>29.82</v>
      </c>
      <c r="J12" s="206">
        <v>0.51</v>
      </c>
      <c r="K12" s="206">
        <v>4.68</v>
      </c>
      <c r="L12" s="206">
        <v>271.83</v>
      </c>
      <c r="M12" s="206">
        <v>1.18</v>
      </c>
      <c r="N12" s="206">
        <v>1.53</v>
      </c>
      <c r="O12" s="206">
        <v>0</v>
      </c>
      <c r="P12" s="206">
        <v>1.53</v>
      </c>
      <c r="Q12" s="206">
        <v>3.32</v>
      </c>
      <c r="R12" s="206">
        <v>7.07</v>
      </c>
      <c r="S12" s="206">
        <v>4.41</v>
      </c>
      <c r="T12" s="206">
        <v>0.56000000000000005</v>
      </c>
      <c r="U12" s="206">
        <v>0.91</v>
      </c>
      <c r="V12" s="206">
        <v>3.66</v>
      </c>
      <c r="W12" s="206">
        <v>11.42</v>
      </c>
      <c r="X12" s="206">
        <v>20.6</v>
      </c>
      <c r="Y12" s="206">
        <v>0</v>
      </c>
      <c r="Z12" s="206">
        <v>51</v>
      </c>
      <c r="AA12" s="206">
        <v>20.010000000000002</v>
      </c>
      <c r="AB12" s="206">
        <v>0</v>
      </c>
      <c r="AC12" s="206">
        <v>13.49</v>
      </c>
      <c r="AD12" s="206">
        <v>0</v>
      </c>
      <c r="AE12" s="206">
        <v>0</v>
      </c>
      <c r="AF12" s="206">
        <v>0</v>
      </c>
      <c r="AG12" s="206">
        <v>6.93</v>
      </c>
      <c r="AH12" s="206">
        <v>0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16.14</v>
      </c>
      <c r="G13" s="206">
        <v>6.75</v>
      </c>
      <c r="H13" s="206">
        <v>0</v>
      </c>
      <c r="I13" s="206">
        <v>29.82</v>
      </c>
      <c r="J13" s="206">
        <v>0.51</v>
      </c>
      <c r="K13" s="206">
        <v>4.68</v>
      </c>
      <c r="L13" s="206">
        <v>271.83</v>
      </c>
      <c r="M13" s="206">
        <v>1.18</v>
      </c>
      <c r="N13" s="206">
        <v>1.53</v>
      </c>
      <c r="O13" s="206">
        <v>0</v>
      </c>
      <c r="P13" s="206">
        <v>1.53</v>
      </c>
      <c r="Q13" s="206">
        <v>3.25</v>
      </c>
      <c r="R13" s="206">
        <v>7.07</v>
      </c>
      <c r="S13" s="206">
        <v>4.1900000000000004</v>
      </c>
      <c r="T13" s="206">
        <v>0.56000000000000005</v>
      </c>
      <c r="U13" s="206">
        <v>0.91</v>
      </c>
      <c r="V13" s="206">
        <v>3.66</v>
      </c>
      <c r="W13" s="206">
        <v>11.42</v>
      </c>
      <c r="X13" s="206">
        <v>20.6</v>
      </c>
      <c r="Y13" s="206">
        <v>0</v>
      </c>
      <c r="Z13" s="206">
        <v>51</v>
      </c>
      <c r="AA13" s="206">
        <v>20.010000000000002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6.93</v>
      </c>
      <c r="AH13" s="206">
        <v>0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16.14</v>
      </c>
      <c r="G14" s="206">
        <v>6.75</v>
      </c>
      <c r="H14" s="206">
        <v>0</v>
      </c>
      <c r="I14" s="206">
        <v>29.82</v>
      </c>
      <c r="J14" s="206">
        <v>0.51</v>
      </c>
      <c r="K14" s="206">
        <v>4.68</v>
      </c>
      <c r="L14" s="206">
        <v>271.83</v>
      </c>
      <c r="M14" s="206">
        <v>1.18</v>
      </c>
      <c r="N14" s="206">
        <v>1.53</v>
      </c>
      <c r="O14" s="206">
        <v>0</v>
      </c>
      <c r="P14" s="206">
        <v>1.53</v>
      </c>
      <c r="Q14" s="206">
        <v>3.25</v>
      </c>
      <c r="R14" s="206">
        <v>7.07</v>
      </c>
      <c r="S14" s="206">
        <v>4.1900000000000004</v>
      </c>
      <c r="T14" s="206">
        <v>0.56000000000000005</v>
      </c>
      <c r="U14" s="206">
        <v>0.91</v>
      </c>
      <c r="V14" s="206">
        <v>3.66</v>
      </c>
      <c r="W14" s="206">
        <v>11.42</v>
      </c>
      <c r="X14" s="206">
        <v>20.6</v>
      </c>
      <c r="Y14" s="206">
        <v>0</v>
      </c>
      <c r="Z14" s="206">
        <v>51</v>
      </c>
      <c r="AA14" s="206">
        <v>20.010000000000002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6.93</v>
      </c>
      <c r="AH14" s="206">
        <v>0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16.14</v>
      </c>
      <c r="G15" s="206">
        <v>6.75</v>
      </c>
      <c r="H15" s="206">
        <v>0</v>
      </c>
      <c r="I15" s="206">
        <v>29.82</v>
      </c>
      <c r="J15" s="206">
        <v>0.51</v>
      </c>
      <c r="K15" s="206">
        <v>4.68</v>
      </c>
      <c r="L15" s="206">
        <v>271.82</v>
      </c>
      <c r="M15" s="206">
        <v>1.18</v>
      </c>
      <c r="N15" s="206">
        <v>1.53</v>
      </c>
      <c r="O15" s="206">
        <v>0</v>
      </c>
      <c r="P15" s="206">
        <v>1.53</v>
      </c>
      <c r="Q15" s="206">
        <v>3.25</v>
      </c>
      <c r="R15" s="206">
        <v>7.07</v>
      </c>
      <c r="S15" s="206">
        <v>4.1900000000000004</v>
      </c>
      <c r="T15" s="206">
        <v>0.56000000000000005</v>
      </c>
      <c r="U15" s="206">
        <v>0.91</v>
      </c>
      <c r="V15" s="206">
        <v>3.66</v>
      </c>
      <c r="W15" s="206">
        <v>11.86</v>
      </c>
      <c r="X15" s="206">
        <v>20.6</v>
      </c>
      <c r="Y15" s="206">
        <v>0</v>
      </c>
      <c r="Z15" s="206">
        <v>50.6</v>
      </c>
      <c r="AA15" s="206">
        <v>19.86</v>
      </c>
      <c r="AB15" s="206">
        <v>0</v>
      </c>
      <c r="AC15" s="206">
        <v>13.49</v>
      </c>
      <c r="AD15" s="206">
        <v>0</v>
      </c>
      <c r="AE15" s="206">
        <v>0</v>
      </c>
      <c r="AF15" s="206">
        <v>0</v>
      </c>
      <c r="AG15" s="206">
        <v>6.93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16.14</v>
      </c>
      <c r="G16" s="206">
        <v>6.75</v>
      </c>
      <c r="H16" s="206">
        <v>0</v>
      </c>
      <c r="I16" s="206">
        <v>29.82</v>
      </c>
      <c r="J16" s="206">
        <v>0.51</v>
      </c>
      <c r="K16" s="206">
        <v>4.68</v>
      </c>
      <c r="L16" s="206">
        <v>271.82</v>
      </c>
      <c r="M16" s="206">
        <v>1.18</v>
      </c>
      <c r="N16" s="206">
        <v>1.53</v>
      </c>
      <c r="O16" s="206">
        <v>0</v>
      </c>
      <c r="P16" s="206">
        <v>1.53</v>
      </c>
      <c r="Q16" s="206">
        <v>3.25</v>
      </c>
      <c r="R16" s="206">
        <v>7.07</v>
      </c>
      <c r="S16" s="206">
        <v>4.1900000000000004</v>
      </c>
      <c r="T16" s="206">
        <v>0.56000000000000005</v>
      </c>
      <c r="U16" s="206">
        <v>0.91</v>
      </c>
      <c r="V16" s="206">
        <v>3.66</v>
      </c>
      <c r="W16" s="206">
        <v>11.86</v>
      </c>
      <c r="X16" s="206">
        <v>20.6</v>
      </c>
      <c r="Y16" s="206">
        <v>0</v>
      </c>
      <c r="Z16" s="206">
        <v>50.6</v>
      </c>
      <c r="AA16" s="206">
        <v>19.86</v>
      </c>
      <c r="AB16" s="206">
        <v>0</v>
      </c>
      <c r="AC16" s="206">
        <v>13.49</v>
      </c>
      <c r="AD16" s="206">
        <v>0</v>
      </c>
      <c r="AE16" s="206">
        <v>0</v>
      </c>
      <c r="AF16" s="206">
        <v>0</v>
      </c>
      <c r="AG16" s="206">
        <v>6.93</v>
      </c>
      <c r="AH16" s="206">
        <v>0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16.14</v>
      </c>
      <c r="G17" s="206">
        <v>6.75</v>
      </c>
      <c r="H17" s="206">
        <v>0</v>
      </c>
      <c r="I17" s="206">
        <v>29.82</v>
      </c>
      <c r="J17" s="206">
        <v>0.51</v>
      </c>
      <c r="K17" s="206">
        <v>7.38</v>
      </c>
      <c r="L17" s="206">
        <v>271.82</v>
      </c>
      <c r="M17" s="206">
        <v>1.18</v>
      </c>
      <c r="N17" s="206">
        <v>1.53</v>
      </c>
      <c r="O17" s="206">
        <v>0</v>
      </c>
      <c r="P17" s="206">
        <v>1.53</v>
      </c>
      <c r="Q17" s="206">
        <v>3.25</v>
      </c>
      <c r="R17" s="206">
        <v>8.75</v>
      </c>
      <c r="S17" s="206">
        <v>4.1900000000000004</v>
      </c>
      <c r="T17" s="206">
        <v>0.56000000000000005</v>
      </c>
      <c r="U17" s="206">
        <v>0.91</v>
      </c>
      <c r="V17" s="206">
        <v>3.66</v>
      </c>
      <c r="W17" s="206">
        <v>11.86</v>
      </c>
      <c r="X17" s="206">
        <v>21.76</v>
      </c>
      <c r="Y17" s="206">
        <v>0</v>
      </c>
      <c r="Z17" s="206">
        <v>50.99</v>
      </c>
      <c r="AA17" s="206">
        <v>20.010000000000002</v>
      </c>
      <c r="AB17" s="206">
        <v>0</v>
      </c>
      <c r="AC17" s="206">
        <v>13.49</v>
      </c>
      <c r="AD17" s="206">
        <v>0</v>
      </c>
      <c r="AE17" s="206">
        <v>0</v>
      </c>
      <c r="AF17" s="206">
        <v>0</v>
      </c>
      <c r="AG17" s="206">
        <v>6.93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16.14</v>
      </c>
      <c r="G18" s="206">
        <v>6.75</v>
      </c>
      <c r="H18" s="206">
        <v>0</v>
      </c>
      <c r="I18" s="206">
        <v>29.82</v>
      </c>
      <c r="J18" s="206">
        <v>0.51</v>
      </c>
      <c r="K18" s="206">
        <v>7.38</v>
      </c>
      <c r="L18" s="206">
        <v>271.82</v>
      </c>
      <c r="M18" s="206">
        <v>1.18</v>
      </c>
      <c r="N18" s="206">
        <v>1.53</v>
      </c>
      <c r="O18" s="206">
        <v>0</v>
      </c>
      <c r="P18" s="206">
        <v>1.53</v>
      </c>
      <c r="Q18" s="206">
        <v>3.25</v>
      </c>
      <c r="R18" s="206">
        <v>8.75</v>
      </c>
      <c r="S18" s="206">
        <v>4.1900000000000004</v>
      </c>
      <c r="T18" s="206">
        <v>0.56000000000000005</v>
      </c>
      <c r="U18" s="206">
        <v>0.91</v>
      </c>
      <c r="V18" s="206">
        <v>3.66</v>
      </c>
      <c r="W18" s="206">
        <v>11.86</v>
      </c>
      <c r="X18" s="206">
        <v>20.6</v>
      </c>
      <c r="Y18" s="206">
        <v>0</v>
      </c>
      <c r="Z18" s="206">
        <v>50.99</v>
      </c>
      <c r="AA18" s="206">
        <v>20.010000000000002</v>
      </c>
      <c r="AB18" s="206">
        <v>0</v>
      </c>
      <c r="AC18" s="206">
        <v>13.49</v>
      </c>
      <c r="AD18" s="206">
        <v>0</v>
      </c>
      <c r="AE18" s="206">
        <v>0</v>
      </c>
      <c r="AF18" s="206">
        <v>0</v>
      </c>
      <c r="AG18" s="206">
        <v>6.93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16.14</v>
      </c>
      <c r="G19" s="206">
        <v>6.75</v>
      </c>
      <c r="H19" s="206">
        <v>0</v>
      </c>
      <c r="I19" s="206">
        <v>29.82</v>
      </c>
      <c r="J19" s="206">
        <v>0.51</v>
      </c>
      <c r="K19" s="206">
        <v>7.38</v>
      </c>
      <c r="L19" s="206">
        <v>271.82</v>
      </c>
      <c r="M19" s="206">
        <v>1.18</v>
      </c>
      <c r="N19" s="206">
        <v>1.53</v>
      </c>
      <c r="O19" s="206">
        <v>0</v>
      </c>
      <c r="P19" s="206">
        <v>1.53</v>
      </c>
      <c r="Q19" s="206">
        <v>3.25</v>
      </c>
      <c r="R19" s="206">
        <v>8.75</v>
      </c>
      <c r="S19" s="206">
        <v>4.1900000000000004</v>
      </c>
      <c r="T19" s="206">
        <v>0.56000000000000005</v>
      </c>
      <c r="U19" s="206">
        <v>0.91</v>
      </c>
      <c r="V19" s="206">
        <v>3.66</v>
      </c>
      <c r="W19" s="206">
        <v>11.86</v>
      </c>
      <c r="X19" s="206">
        <v>20.6</v>
      </c>
      <c r="Y19" s="206">
        <v>0</v>
      </c>
      <c r="Z19" s="206">
        <v>50.99</v>
      </c>
      <c r="AA19" s="206">
        <v>20.010000000000002</v>
      </c>
      <c r="AB19" s="206">
        <v>0</v>
      </c>
      <c r="AC19" s="206">
        <v>13.49</v>
      </c>
      <c r="AD19" s="206">
        <v>0</v>
      </c>
      <c r="AE19" s="206">
        <v>0</v>
      </c>
      <c r="AF19" s="206">
        <v>0</v>
      </c>
      <c r="AG19" s="206">
        <v>6.93</v>
      </c>
      <c r="AH19" s="206">
        <v>0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16.14</v>
      </c>
      <c r="G20" s="206">
        <v>6.75</v>
      </c>
      <c r="H20" s="206">
        <v>0</v>
      </c>
      <c r="I20" s="206">
        <v>29.82</v>
      </c>
      <c r="J20" s="206">
        <v>0.51</v>
      </c>
      <c r="K20" s="206">
        <v>7.38</v>
      </c>
      <c r="L20" s="206">
        <v>271.82</v>
      </c>
      <c r="M20" s="206">
        <v>1.18</v>
      </c>
      <c r="N20" s="206">
        <v>1.53</v>
      </c>
      <c r="O20" s="206">
        <v>0</v>
      </c>
      <c r="P20" s="206">
        <v>1.53</v>
      </c>
      <c r="Q20" s="206">
        <v>3.25</v>
      </c>
      <c r="R20" s="206">
        <v>8.75</v>
      </c>
      <c r="S20" s="206">
        <v>4.1900000000000004</v>
      </c>
      <c r="T20" s="206">
        <v>0.56000000000000005</v>
      </c>
      <c r="U20" s="206">
        <v>0.91</v>
      </c>
      <c r="V20" s="206">
        <v>3.66</v>
      </c>
      <c r="W20" s="206">
        <v>11.86</v>
      </c>
      <c r="X20" s="206">
        <v>20.6</v>
      </c>
      <c r="Y20" s="206">
        <v>0</v>
      </c>
      <c r="Z20" s="206">
        <v>50.99</v>
      </c>
      <c r="AA20" s="206">
        <v>20.010000000000002</v>
      </c>
      <c r="AB20" s="206">
        <v>0</v>
      </c>
      <c r="AC20" s="206">
        <v>13.49</v>
      </c>
      <c r="AD20" s="206">
        <v>0</v>
      </c>
      <c r="AE20" s="206">
        <v>0</v>
      </c>
      <c r="AF20" s="206">
        <v>0</v>
      </c>
      <c r="AG20" s="206">
        <v>6.93</v>
      </c>
      <c r="AH20" s="206">
        <v>0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16.14</v>
      </c>
      <c r="G21" s="206">
        <v>6.75</v>
      </c>
      <c r="H21" s="206">
        <v>0</v>
      </c>
      <c r="I21" s="206">
        <v>29.82</v>
      </c>
      <c r="J21" s="206">
        <v>0.51</v>
      </c>
      <c r="K21" s="206">
        <v>7.38</v>
      </c>
      <c r="L21" s="206">
        <v>275.04000000000002</v>
      </c>
      <c r="M21" s="206">
        <v>1.18</v>
      </c>
      <c r="N21" s="206">
        <v>1.53</v>
      </c>
      <c r="O21" s="206">
        <v>0</v>
      </c>
      <c r="P21" s="206">
        <v>1.53</v>
      </c>
      <c r="Q21" s="206">
        <v>3.32</v>
      </c>
      <c r="R21" s="206">
        <v>10.8</v>
      </c>
      <c r="S21" s="206">
        <v>4.41</v>
      </c>
      <c r="T21" s="206">
        <v>0.56000000000000005</v>
      </c>
      <c r="U21" s="206">
        <v>0.91</v>
      </c>
      <c r="V21" s="206">
        <v>3.66</v>
      </c>
      <c r="W21" s="206">
        <v>11.86</v>
      </c>
      <c r="X21" s="206">
        <v>20.6</v>
      </c>
      <c r="Y21" s="206">
        <v>0</v>
      </c>
      <c r="Z21" s="206">
        <v>50.99</v>
      </c>
      <c r="AA21" s="206">
        <v>20.010000000000002</v>
      </c>
      <c r="AB21" s="206">
        <v>0</v>
      </c>
      <c r="AC21" s="206">
        <v>13.49</v>
      </c>
      <c r="AD21" s="206">
        <v>0</v>
      </c>
      <c r="AE21" s="206">
        <v>0</v>
      </c>
      <c r="AF21" s="206">
        <v>0</v>
      </c>
      <c r="AG21" s="206">
        <v>6.93</v>
      </c>
      <c r="AH21" s="206">
        <v>0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16.14</v>
      </c>
      <c r="G22" s="206">
        <v>6.75</v>
      </c>
      <c r="H22" s="206">
        <v>0</v>
      </c>
      <c r="I22" s="206">
        <v>29.82</v>
      </c>
      <c r="J22" s="206">
        <v>0.51</v>
      </c>
      <c r="K22" s="206">
        <v>7.38</v>
      </c>
      <c r="L22" s="206">
        <v>275.04000000000002</v>
      </c>
      <c r="M22" s="206">
        <v>1.18</v>
      </c>
      <c r="N22" s="206">
        <v>1.53</v>
      </c>
      <c r="O22" s="206">
        <v>0</v>
      </c>
      <c r="P22" s="206">
        <v>1.53</v>
      </c>
      <c r="Q22" s="206">
        <v>3.32</v>
      </c>
      <c r="R22" s="206">
        <v>10.8</v>
      </c>
      <c r="S22" s="206">
        <v>4.41</v>
      </c>
      <c r="T22" s="206">
        <v>0.56000000000000005</v>
      </c>
      <c r="U22" s="206">
        <v>0.91</v>
      </c>
      <c r="V22" s="206">
        <v>3.66</v>
      </c>
      <c r="W22" s="206">
        <v>11.86</v>
      </c>
      <c r="X22" s="206">
        <v>20.6</v>
      </c>
      <c r="Y22" s="206">
        <v>0</v>
      </c>
      <c r="Z22" s="206">
        <v>50.99</v>
      </c>
      <c r="AA22" s="206">
        <v>20.010000000000002</v>
      </c>
      <c r="AB22" s="206">
        <v>0</v>
      </c>
      <c r="AC22" s="206">
        <v>13.49</v>
      </c>
      <c r="AD22" s="206">
        <v>0</v>
      </c>
      <c r="AE22" s="206">
        <v>0</v>
      </c>
      <c r="AF22" s="206">
        <v>0</v>
      </c>
      <c r="AG22" s="206">
        <v>6.93</v>
      </c>
      <c r="AH22" s="206">
        <v>0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16.14</v>
      </c>
      <c r="G23" s="206">
        <v>6.75</v>
      </c>
      <c r="H23" s="206">
        <v>0</v>
      </c>
      <c r="I23" s="206">
        <v>29.82</v>
      </c>
      <c r="J23" s="206">
        <v>0.51</v>
      </c>
      <c r="K23" s="206">
        <v>0.4</v>
      </c>
      <c r="L23" s="206">
        <v>275.04000000000002</v>
      </c>
      <c r="M23" s="206">
        <v>1.18</v>
      </c>
      <c r="N23" s="206">
        <v>1.53</v>
      </c>
      <c r="O23" s="206">
        <v>0</v>
      </c>
      <c r="P23" s="206">
        <v>1.53</v>
      </c>
      <c r="Q23" s="206">
        <v>0.28000000000000003</v>
      </c>
      <c r="R23" s="206">
        <v>4.5</v>
      </c>
      <c r="S23" s="206">
        <v>0.34</v>
      </c>
      <c r="T23" s="206">
        <v>0.56000000000000005</v>
      </c>
      <c r="U23" s="206">
        <v>0.91</v>
      </c>
      <c r="V23" s="206">
        <v>3.33</v>
      </c>
      <c r="W23" s="206">
        <v>5.17</v>
      </c>
      <c r="X23" s="206">
        <v>7.12</v>
      </c>
      <c r="Y23" s="206">
        <v>0</v>
      </c>
      <c r="Z23" s="206">
        <v>3.19</v>
      </c>
      <c r="AA23" s="206">
        <v>1.18</v>
      </c>
      <c r="AB23" s="206">
        <v>0</v>
      </c>
      <c r="AC23" s="206">
        <v>13.49</v>
      </c>
      <c r="AD23" s="206">
        <v>0</v>
      </c>
      <c r="AE23" s="206">
        <v>0</v>
      </c>
      <c r="AF23" s="206">
        <v>0</v>
      </c>
      <c r="AG23" s="206">
        <v>6.93</v>
      </c>
      <c r="AH23" s="206">
        <v>0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16.14</v>
      </c>
      <c r="G24" s="206">
        <v>6.75</v>
      </c>
      <c r="H24" s="206">
        <v>0</v>
      </c>
      <c r="I24" s="206">
        <v>29.82</v>
      </c>
      <c r="J24" s="206">
        <v>0.51</v>
      </c>
      <c r="K24" s="206">
        <v>0.4</v>
      </c>
      <c r="L24" s="206">
        <v>275.04000000000002</v>
      </c>
      <c r="M24" s="206">
        <v>1.18</v>
      </c>
      <c r="N24" s="206">
        <v>1.53</v>
      </c>
      <c r="O24" s="206">
        <v>0</v>
      </c>
      <c r="P24" s="206">
        <v>1.53</v>
      </c>
      <c r="Q24" s="206">
        <v>0.28000000000000003</v>
      </c>
      <c r="R24" s="206">
        <v>0.54</v>
      </c>
      <c r="S24" s="206">
        <v>0.34</v>
      </c>
      <c r="T24" s="206">
        <v>0.56000000000000005</v>
      </c>
      <c r="U24" s="206">
        <v>0.91</v>
      </c>
      <c r="V24" s="206">
        <v>1.18</v>
      </c>
      <c r="W24" s="206">
        <v>0.91</v>
      </c>
      <c r="X24" s="206">
        <v>1.91</v>
      </c>
      <c r="Y24" s="206">
        <v>0</v>
      </c>
      <c r="Z24" s="206">
        <v>3.19</v>
      </c>
      <c r="AA24" s="206">
        <v>1.18</v>
      </c>
      <c r="AB24" s="206">
        <v>0</v>
      </c>
      <c r="AC24" s="206">
        <v>13.49</v>
      </c>
      <c r="AD24" s="206">
        <v>0</v>
      </c>
      <c r="AE24" s="206">
        <v>0</v>
      </c>
      <c r="AF24" s="206">
        <v>0</v>
      </c>
      <c r="AG24" s="206">
        <v>6.93</v>
      </c>
      <c r="AH24" s="206">
        <v>0</v>
      </c>
      <c r="AI24" s="206">
        <v>0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16.14</v>
      </c>
      <c r="G25" s="206">
        <v>6.75</v>
      </c>
      <c r="H25" s="206">
        <v>0</v>
      </c>
      <c r="I25" s="206">
        <v>29.82</v>
      </c>
      <c r="J25" s="206">
        <v>0.51</v>
      </c>
      <c r="K25" s="206">
        <v>0.4</v>
      </c>
      <c r="L25" s="206">
        <v>215.68</v>
      </c>
      <c r="M25" s="206">
        <v>1.18</v>
      </c>
      <c r="N25" s="206">
        <v>1.53</v>
      </c>
      <c r="O25" s="206">
        <v>0</v>
      </c>
      <c r="P25" s="206">
        <v>3.32</v>
      </c>
      <c r="Q25" s="206">
        <v>0.28000000000000003</v>
      </c>
      <c r="R25" s="206">
        <v>0.54</v>
      </c>
      <c r="S25" s="206">
        <v>0.34</v>
      </c>
      <c r="T25" s="206">
        <v>0.56000000000000005</v>
      </c>
      <c r="U25" s="206">
        <v>0.91</v>
      </c>
      <c r="V25" s="206">
        <v>0.24</v>
      </c>
      <c r="W25" s="206">
        <v>0</v>
      </c>
      <c r="X25" s="206">
        <v>1.29</v>
      </c>
      <c r="Y25" s="206">
        <v>0</v>
      </c>
      <c r="Z25" s="206">
        <v>3.19</v>
      </c>
      <c r="AA25" s="206">
        <v>1.18</v>
      </c>
      <c r="AB25" s="206">
        <v>0</v>
      </c>
      <c r="AC25" s="206">
        <v>13.49</v>
      </c>
      <c r="AD25" s="206">
        <v>0</v>
      </c>
      <c r="AE25" s="206">
        <v>0</v>
      </c>
      <c r="AF25" s="206">
        <v>0</v>
      </c>
      <c r="AG25" s="206">
        <v>6.93</v>
      </c>
      <c r="AH25" s="206">
        <v>0</v>
      </c>
      <c r="AI25" s="206">
        <v>0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16.14</v>
      </c>
      <c r="G26" s="206">
        <v>6.75</v>
      </c>
      <c r="H26" s="206">
        <v>0</v>
      </c>
      <c r="I26" s="206">
        <v>29.82</v>
      </c>
      <c r="J26" s="206">
        <v>0.51</v>
      </c>
      <c r="K26" s="206">
        <v>0.4</v>
      </c>
      <c r="L26" s="206">
        <v>121.49</v>
      </c>
      <c r="M26" s="206">
        <v>1.18</v>
      </c>
      <c r="N26" s="206">
        <v>1.53</v>
      </c>
      <c r="O26" s="206">
        <v>0</v>
      </c>
      <c r="P26" s="206">
        <v>3.32</v>
      </c>
      <c r="Q26" s="206">
        <v>0.28000000000000003</v>
      </c>
      <c r="R26" s="206">
        <v>0.54</v>
      </c>
      <c r="S26" s="206">
        <v>0.34</v>
      </c>
      <c r="T26" s="206">
        <v>0.56000000000000005</v>
      </c>
      <c r="U26" s="206">
        <v>0.91</v>
      </c>
      <c r="V26" s="206">
        <v>0.24</v>
      </c>
      <c r="W26" s="206">
        <v>0</v>
      </c>
      <c r="X26" s="206">
        <v>1.29</v>
      </c>
      <c r="Y26" s="206">
        <v>0</v>
      </c>
      <c r="Z26" s="206">
        <v>3.19</v>
      </c>
      <c r="AA26" s="206">
        <v>1.18</v>
      </c>
      <c r="AB26" s="206">
        <v>0</v>
      </c>
      <c r="AC26" s="206">
        <v>13.49</v>
      </c>
      <c r="AD26" s="206">
        <v>0</v>
      </c>
      <c r="AE26" s="206">
        <v>0</v>
      </c>
      <c r="AF26" s="206">
        <v>0</v>
      </c>
      <c r="AG26" s="206">
        <v>6.93</v>
      </c>
      <c r="AH26" s="206">
        <v>0</v>
      </c>
      <c r="AI26" s="206">
        <v>0</v>
      </c>
      <c r="AJ26" s="206">
        <v>0</v>
      </c>
      <c r="AK26" s="206">
        <v>12.33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29.82</v>
      </c>
      <c r="J27" s="206">
        <v>0.51</v>
      </c>
      <c r="K27" s="206">
        <v>1.24</v>
      </c>
      <c r="L27" s="206">
        <v>27.39</v>
      </c>
      <c r="M27" s="206">
        <v>1.18</v>
      </c>
      <c r="N27" s="206">
        <v>1.53</v>
      </c>
      <c r="O27" s="206">
        <v>0</v>
      </c>
      <c r="P27" s="206">
        <v>3.32</v>
      </c>
      <c r="Q27" s="206">
        <v>0.28000000000000003</v>
      </c>
      <c r="R27" s="206">
        <v>0.98</v>
      </c>
      <c r="S27" s="206">
        <v>0.88</v>
      </c>
      <c r="T27" s="206">
        <v>0.56000000000000005</v>
      </c>
      <c r="U27" s="206">
        <v>0.91</v>
      </c>
      <c r="V27" s="206">
        <v>0.24</v>
      </c>
      <c r="W27" s="206">
        <v>0.54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13.49</v>
      </c>
      <c r="AD27" s="206">
        <v>0</v>
      </c>
      <c r="AE27" s="206">
        <v>0</v>
      </c>
      <c r="AF27" s="206">
        <v>0</v>
      </c>
      <c r="AG27" s="206">
        <v>6.93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29.82</v>
      </c>
      <c r="J28" s="206">
        <v>0.51</v>
      </c>
      <c r="K28" s="206">
        <v>0.4</v>
      </c>
      <c r="L28" s="206">
        <v>24.68</v>
      </c>
      <c r="M28" s="206">
        <v>1.18</v>
      </c>
      <c r="N28" s="206">
        <v>1.53</v>
      </c>
      <c r="O28" s="206">
        <v>0</v>
      </c>
      <c r="P28" s="206">
        <v>3.32</v>
      </c>
      <c r="Q28" s="206">
        <v>0.28000000000000003</v>
      </c>
      <c r="R28" s="206">
        <v>0.55000000000000004</v>
      </c>
      <c r="S28" s="206">
        <v>0.34</v>
      </c>
      <c r="T28" s="206">
        <v>0.56000000000000005</v>
      </c>
      <c r="U28" s="206">
        <v>0.91</v>
      </c>
      <c r="V28" s="206">
        <v>0.24</v>
      </c>
      <c r="W28" s="206">
        <v>0.54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13.49</v>
      </c>
      <c r="AD28" s="206">
        <v>0</v>
      </c>
      <c r="AE28" s="206">
        <v>0</v>
      </c>
      <c r="AF28" s="206">
        <v>0</v>
      </c>
      <c r="AG28" s="206">
        <v>6.93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12.25</v>
      </c>
      <c r="D29" s="206">
        <v>1.63</v>
      </c>
      <c r="E29" s="206">
        <v>0</v>
      </c>
      <c r="F29" s="206">
        <v>16.14</v>
      </c>
      <c r="G29" s="206">
        <v>3.53</v>
      </c>
      <c r="H29" s="206">
        <v>0</v>
      </c>
      <c r="I29" s="206">
        <v>28.12</v>
      </c>
      <c r="J29" s="206">
        <v>1.71</v>
      </c>
      <c r="K29" s="206">
        <v>0.4</v>
      </c>
      <c r="L29" s="206">
        <v>24.68</v>
      </c>
      <c r="M29" s="206">
        <v>1.18</v>
      </c>
      <c r="N29" s="206">
        <v>1.53</v>
      </c>
      <c r="O29" s="206">
        <v>0</v>
      </c>
      <c r="P29" s="206">
        <v>3.32</v>
      </c>
      <c r="Q29" s="206">
        <v>0.28000000000000003</v>
      </c>
      <c r="R29" s="206">
        <v>0.55000000000000004</v>
      </c>
      <c r="S29" s="206">
        <v>0.34</v>
      </c>
      <c r="T29" s="206">
        <v>0.56000000000000005</v>
      </c>
      <c r="U29" s="206">
        <v>0.91</v>
      </c>
      <c r="V29" s="206">
        <v>0.24</v>
      </c>
      <c r="W29" s="206">
        <v>0.54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13.49</v>
      </c>
      <c r="AD29" s="206">
        <v>0</v>
      </c>
      <c r="AE29" s="206">
        <v>0</v>
      </c>
      <c r="AF29" s="206">
        <v>0</v>
      </c>
      <c r="AG29" s="206">
        <v>6.93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12.25</v>
      </c>
      <c r="D30" s="206">
        <v>1.63</v>
      </c>
      <c r="E30" s="206">
        <v>0</v>
      </c>
      <c r="F30" s="206">
        <v>16.14</v>
      </c>
      <c r="G30" s="206">
        <v>6.57</v>
      </c>
      <c r="H30" s="206">
        <v>0</v>
      </c>
      <c r="I30" s="206">
        <v>27.95</v>
      </c>
      <c r="J30" s="206">
        <v>1.71</v>
      </c>
      <c r="K30" s="206">
        <v>0.4</v>
      </c>
      <c r="L30" s="206">
        <v>24.68</v>
      </c>
      <c r="M30" s="206">
        <v>1.18</v>
      </c>
      <c r="N30" s="206">
        <v>1.53</v>
      </c>
      <c r="O30" s="206">
        <v>0</v>
      </c>
      <c r="P30" s="206">
        <v>3.32</v>
      </c>
      <c r="Q30" s="206">
        <v>0.28000000000000003</v>
      </c>
      <c r="R30" s="206">
        <v>0.55000000000000004</v>
      </c>
      <c r="S30" s="206">
        <v>0.34</v>
      </c>
      <c r="T30" s="206">
        <v>0.56000000000000005</v>
      </c>
      <c r="U30" s="206">
        <v>0.91</v>
      </c>
      <c r="V30" s="206">
        <v>0.24</v>
      </c>
      <c r="W30" s="206">
        <v>0.54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13.49</v>
      </c>
      <c r="AD30" s="206">
        <v>0</v>
      </c>
      <c r="AE30" s="206">
        <v>0</v>
      </c>
      <c r="AF30" s="206">
        <v>0</v>
      </c>
      <c r="AG30" s="206">
        <v>6.93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12.25</v>
      </c>
      <c r="D31" s="206">
        <v>1.63</v>
      </c>
      <c r="E31" s="206">
        <v>0</v>
      </c>
      <c r="F31" s="206">
        <v>16.14</v>
      </c>
      <c r="G31" s="206">
        <v>6.75</v>
      </c>
      <c r="H31" s="206">
        <v>0</v>
      </c>
      <c r="I31" s="206">
        <v>27.95</v>
      </c>
      <c r="J31" s="206">
        <v>1.71</v>
      </c>
      <c r="K31" s="206">
        <v>0.4</v>
      </c>
      <c r="L31" s="206">
        <v>24.68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0.17</v>
      </c>
      <c r="R31" s="206">
        <v>0.22</v>
      </c>
      <c r="S31" s="206">
        <v>0.17</v>
      </c>
      <c r="T31" s="206">
        <v>0.56000000000000005</v>
      </c>
      <c r="U31" s="206">
        <v>0.91</v>
      </c>
      <c r="V31" s="206">
        <v>0.24</v>
      </c>
      <c r="W31" s="206">
        <v>0.56000000000000005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13.49</v>
      </c>
      <c r="AD31" s="206">
        <v>0</v>
      </c>
      <c r="AE31" s="206">
        <v>0</v>
      </c>
      <c r="AF31" s="206">
        <v>0</v>
      </c>
      <c r="AG31" s="206">
        <v>6.93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12.25</v>
      </c>
      <c r="D32" s="206">
        <v>1.63</v>
      </c>
      <c r="E32" s="206">
        <v>0</v>
      </c>
      <c r="F32" s="206">
        <v>16.14</v>
      </c>
      <c r="G32" s="206">
        <v>6.75</v>
      </c>
      <c r="H32" s="206">
        <v>0</v>
      </c>
      <c r="I32" s="206">
        <v>27.95</v>
      </c>
      <c r="J32" s="206">
        <v>1.71</v>
      </c>
      <c r="K32" s="206">
        <v>0.4</v>
      </c>
      <c r="L32" s="206">
        <v>24.68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0.17</v>
      </c>
      <c r="R32" s="206">
        <v>0.22</v>
      </c>
      <c r="S32" s="206">
        <v>0.17</v>
      </c>
      <c r="T32" s="206">
        <v>0.56000000000000005</v>
      </c>
      <c r="U32" s="206">
        <v>0.91</v>
      </c>
      <c r="V32" s="206">
        <v>0.24</v>
      </c>
      <c r="W32" s="206">
        <v>0.55000000000000004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13.49</v>
      </c>
      <c r="AD32" s="206">
        <v>0</v>
      </c>
      <c r="AE32" s="206">
        <v>0</v>
      </c>
      <c r="AF32" s="206">
        <v>0</v>
      </c>
      <c r="AG32" s="206">
        <v>6.93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12.25</v>
      </c>
      <c r="D33" s="206">
        <v>1.63</v>
      </c>
      <c r="E33" s="206">
        <v>0</v>
      </c>
      <c r="F33" s="206">
        <v>12.77</v>
      </c>
      <c r="G33" s="206">
        <v>10.130000000000001</v>
      </c>
      <c r="H33" s="206">
        <v>0</v>
      </c>
      <c r="I33" s="206">
        <v>27.95</v>
      </c>
      <c r="J33" s="206">
        <v>1.71</v>
      </c>
      <c r="K33" s="206">
        <v>0.4</v>
      </c>
      <c r="L33" s="206">
        <v>24.68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0.17</v>
      </c>
      <c r="R33" s="206">
        <v>0.22</v>
      </c>
      <c r="S33" s="206">
        <v>0.17</v>
      </c>
      <c r="T33" s="206">
        <v>0.56000000000000005</v>
      </c>
      <c r="U33" s="206">
        <v>0.91</v>
      </c>
      <c r="V33" s="206">
        <v>0.24</v>
      </c>
      <c r="W33" s="206">
        <v>0.55000000000000004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13.49</v>
      </c>
      <c r="AD33" s="206">
        <v>0</v>
      </c>
      <c r="AE33" s="206">
        <v>0</v>
      </c>
      <c r="AF33" s="206">
        <v>0</v>
      </c>
      <c r="AG33" s="206">
        <v>6.93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12.25</v>
      </c>
      <c r="D34" s="206">
        <v>1.63</v>
      </c>
      <c r="E34" s="206">
        <v>0</v>
      </c>
      <c r="F34" s="206">
        <v>17.149999999999999</v>
      </c>
      <c r="G34" s="206">
        <v>5.74</v>
      </c>
      <c r="H34" s="206">
        <v>0</v>
      </c>
      <c r="I34" s="206">
        <v>27.95</v>
      </c>
      <c r="J34" s="206">
        <v>1.71</v>
      </c>
      <c r="K34" s="206">
        <v>0.4</v>
      </c>
      <c r="L34" s="206">
        <v>24.68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0.17</v>
      </c>
      <c r="R34" s="206">
        <v>0.22</v>
      </c>
      <c r="S34" s="206">
        <v>0.17</v>
      </c>
      <c r="T34" s="206">
        <v>0.56000000000000005</v>
      </c>
      <c r="U34" s="206">
        <v>0.91</v>
      </c>
      <c r="V34" s="206">
        <v>0.24</v>
      </c>
      <c r="W34" s="206">
        <v>0.55000000000000004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13.49</v>
      </c>
      <c r="AD34" s="206">
        <v>0</v>
      </c>
      <c r="AE34" s="206">
        <v>0</v>
      </c>
      <c r="AF34" s="206">
        <v>0</v>
      </c>
      <c r="AG34" s="206">
        <v>6.93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12.15</v>
      </c>
      <c r="D35" s="206">
        <v>1.63</v>
      </c>
      <c r="E35" s="206">
        <v>0</v>
      </c>
      <c r="F35" s="206">
        <v>17.149999999999999</v>
      </c>
      <c r="G35" s="206">
        <v>5.74</v>
      </c>
      <c r="H35" s="206">
        <v>0</v>
      </c>
      <c r="I35" s="206">
        <v>27.44</v>
      </c>
      <c r="J35" s="206">
        <v>1.71</v>
      </c>
      <c r="K35" s="206">
        <v>0.4</v>
      </c>
      <c r="L35" s="206">
        <v>24.68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0.17</v>
      </c>
      <c r="R35" s="206">
        <v>0.22</v>
      </c>
      <c r="S35" s="206">
        <v>0.17</v>
      </c>
      <c r="T35" s="206">
        <v>0.56000000000000005</v>
      </c>
      <c r="U35" s="206">
        <v>0.91</v>
      </c>
      <c r="V35" s="206">
        <v>0.24</v>
      </c>
      <c r="W35" s="206">
        <v>0.6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13.49</v>
      </c>
      <c r="AD35" s="206">
        <v>0</v>
      </c>
      <c r="AE35" s="206">
        <v>0</v>
      </c>
      <c r="AF35" s="206">
        <v>0</v>
      </c>
      <c r="AG35" s="206">
        <v>6.93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12.15</v>
      </c>
      <c r="D36" s="206">
        <v>1.63</v>
      </c>
      <c r="E36" s="206">
        <v>0</v>
      </c>
      <c r="F36" s="206">
        <v>17.149999999999999</v>
      </c>
      <c r="G36" s="206">
        <v>5.74</v>
      </c>
      <c r="H36" s="206">
        <v>0</v>
      </c>
      <c r="I36" s="206">
        <v>27.44</v>
      </c>
      <c r="J36" s="206">
        <v>1.71</v>
      </c>
      <c r="K36" s="206">
        <v>0.4</v>
      </c>
      <c r="L36" s="206">
        <v>24.68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0.17</v>
      </c>
      <c r="R36" s="206">
        <v>0.22</v>
      </c>
      <c r="S36" s="206">
        <v>0.17</v>
      </c>
      <c r="T36" s="206">
        <v>0.56000000000000005</v>
      </c>
      <c r="U36" s="206">
        <v>0.91</v>
      </c>
      <c r="V36" s="206">
        <v>0.24</v>
      </c>
      <c r="W36" s="206">
        <v>0.56000000000000005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17.38</v>
      </c>
      <c r="AD36" s="206">
        <v>0</v>
      </c>
      <c r="AE36" s="206">
        <v>0</v>
      </c>
      <c r="AF36" s="206">
        <v>0</v>
      </c>
      <c r="AG36" s="206">
        <v>6.93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12.15</v>
      </c>
      <c r="D37" s="206">
        <v>1.63</v>
      </c>
      <c r="E37" s="206">
        <v>0</v>
      </c>
      <c r="F37" s="206">
        <v>17.149999999999999</v>
      </c>
      <c r="G37" s="206">
        <v>5.74</v>
      </c>
      <c r="H37" s="206">
        <v>0</v>
      </c>
      <c r="I37" s="206">
        <v>27.44</v>
      </c>
      <c r="J37" s="206">
        <v>1.71</v>
      </c>
      <c r="K37" s="206">
        <v>0.4</v>
      </c>
      <c r="L37" s="206">
        <v>24.68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0.17</v>
      </c>
      <c r="R37" s="206">
        <v>0.22</v>
      </c>
      <c r="S37" s="206">
        <v>0.17</v>
      </c>
      <c r="T37" s="206">
        <v>0.56000000000000005</v>
      </c>
      <c r="U37" s="206">
        <v>0.91</v>
      </c>
      <c r="V37" s="206">
        <v>0.24</v>
      </c>
      <c r="W37" s="206">
        <v>0.56000000000000005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17.38</v>
      </c>
      <c r="AD37" s="206">
        <v>0</v>
      </c>
      <c r="AE37" s="206">
        <v>0</v>
      </c>
      <c r="AF37" s="206">
        <v>0</v>
      </c>
      <c r="AG37" s="206">
        <v>6.93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12.15</v>
      </c>
      <c r="D38" s="206">
        <v>1.63</v>
      </c>
      <c r="E38" s="206">
        <v>0</v>
      </c>
      <c r="F38" s="206">
        <v>17.149999999999999</v>
      </c>
      <c r="G38" s="206">
        <v>5.74</v>
      </c>
      <c r="H38" s="206">
        <v>0</v>
      </c>
      <c r="I38" s="206">
        <v>27.44</v>
      </c>
      <c r="J38" s="206">
        <v>1.71</v>
      </c>
      <c r="K38" s="206">
        <v>0.4</v>
      </c>
      <c r="L38" s="206">
        <v>24.68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0.17</v>
      </c>
      <c r="R38" s="206">
        <v>0.22</v>
      </c>
      <c r="S38" s="206">
        <v>0.17</v>
      </c>
      <c r="T38" s="206">
        <v>0.56000000000000005</v>
      </c>
      <c r="U38" s="206">
        <v>0.91</v>
      </c>
      <c r="V38" s="206">
        <v>0.24</v>
      </c>
      <c r="W38" s="206">
        <v>0.56000000000000005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17.38</v>
      </c>
      <c r="AD38" s="206">
        <v>0</v>
      </c>
      <c r="AE38" s="206">
        <v>0</v>
      </c>
      <c r="AF38" s="206">
        <v>0</v>
      </c>
      <c r="AG38" s="206">
        <v>7.61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12.15</v>
      </c>
      <c r="D39" s="206">
        <v>1.63</v>
      </c>
      <c r="E39" s="206">
        <v>0</v>
      </c>
      <c r="F39" s="206">
        <v>21.21</v>
      </c>
      <c r="G39" s="206">
        <v>1.69</v>
      </c>
      <c r="H39" s="206">
        <v>0</v>
      </c>
      <c r="I39" s="206">
        <v>27.44</v>
      </c>
      <c r="J39" s="206">
        <v>1.71</v>
      </c>
      <c r="K39" s="206">
        <v>0.4</v>
      </c>
      <c r="L39" s="206">
        <v>24.68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0.17</v>
      </c>
      <c r="R39" s="206">
        <v>0.22</v>
      </c>
      <c r="S39" s="206">
        <v>0.17</v>
      </c>
      <c r="T39" s="206">
        <v>0.56000000000000005</v>
      </c>
      <c r="U39" s="206">
        <v>0.91</v>
      </c>
      <c r="V39" s="206">
        <v>0.24</v>
      </c>
      <c r="W39" s="206">
        <v>0.56000000000000005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17.38</v>
      </c>
      <c r="AD39" s="206">
        <v>0</v>
      </c>
      <c r="AE39" s="206">
        <v>0</v>
      </c>
      <c r="AF39" s="206">
        <v>0</v>
      </c>
      <c r="AG39" s="206">
        <v>6.93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12.15</v>
      </c>
      <c r="D40" s="206">
        <v>1.63</v>
      </c>
      <c r="E40" s="206">
        <v>0</v>
      </c>
      <c r="F40" s="206">
        <v>21.21</v>
      </c>
      <c r="G40" s="206">
        <v>1.69</v>
      </c>
      <c r="H40" s="206">
        <v>0</v>
      </c>
      <c r="I40" s="206">
        <v>27.44</v>
      </c>
      <c r="J40" s="206">
        <v>1.71</v>
      </c>
      <c r="K40" s="206">
        <v>0.4</v>
      </c>
      <c r="L40" s="206">
        <v>24.68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0.17</v>
      </c>
      <c r="R40" s="206">
        <v>0.22</v>
      </c>
      <c r="S40" s="206">
        <v>0.17</v>
      </c>
      <c r="T40" s="206">
        <v>0.56000000000000005</v>
      </c>
      <c r="U40" s="206">
        <v>0.91</v>
      </c>
      <c r="V40" s="206">
        <v>0.24</v>
      </c>
      <c r="W40" s="206">
        <v>0.56000000000000005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17.38</v>
      </c>
      <c r="AD40" s="206">
        <v>0</v>
      </c>
      <c r="AE40" s="206">
        <v>0</v>
      </c>
      <c r="AF40" s="206">
        <v>0</v>
      </c>
      <c r="AG40" s="206">
        <v>6.93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21.21</v>
      </c>
      <c r="G41" s="206">
        <v>1.69</v>
      </c>
      <c r="H41" s="206">
        <v>0</v>
      </c>
      <c r="I41" s="206">
        <v>27.44</v>
      </c>
      <c r="J41" s="206">
        <v>1.71</v>
      </c>
      <c r="K41" s="206">
        <v>0.4</v>
      </c>
      <c r="L41" s="206">
        <v>24.68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0.17</v>
      </c>
      <c r="R41" s="206">
        <v>0.22</v>
      </c>
      <c r="S41" s="206">
        <v>0.17</v>
      </c>
      <c r="T41" s="206">
        <v>0.56000000000000005</v>
      </c>
      <c r="U41" s="206">
        <v>0.91</v>
      </c>
      <c r="V41" s="206">
        <v>0.24</v>
      </c>
      <c r="W41" s="206">
        <v>0.56000000000000005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17.38</v>
      </c>
      <c r="AD41" s="206">
        <v>0</v>
      </c>
      <c r="AE41" s="206">
        <v>0</v>
      </c>
      <c r="AF41" s="206">
        <v>0</v>
      </c>
      <c r="AG41" s="206">
        <v>6.93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21.21</v>
      </c>
      <c r="G42" s="206">
        <v>1.69</v>
      </c>
      <c r="H42" s="206">
        <v>0</v>
      </c>
      <c r="I42" s="206">
        <v>27.44</v>
      </c>
      <c r="J42" s="206">
        <v>1.71</v>
      </c>
      <c r="K42" s="206">
        <v>0.4</v>
      </c>
      <c r="L42" s="206">
        <v>24.68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0.17</v>
      </c>
      <c r="R42" s="206">
        <v>0.22</v>
      </c>
      <c r="S42" s="206">
        <v>0.17</v>
      </c>
      <c r="T42" s="206">
        <v>0.56000000000000005</v>
      </c>
      <c r="U42" s="206">
        <v>0.91</v>
      </c>
      <c r="V42" s="206">
        <v>0.24</v>
      </c>
      <c r="W42" s="206">
        <v>0.56000000000000005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17.13</v>
      </c>
      <c r="AD42" s="206">
        <v>0</v>
      </c>
      <c r="AE42" s="206">
        <v>0</v>
      </c>
      <c r="AF42" s="206">
        <v>0</v>
      </c>
      <c r="AG42" s="206">
        <v>6.93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13.78</v>
      </c>
      <c r="D43" s="206">
        <v>0</v>
      </c>
      <c r="E43" s="206">
        <v>0</v>
      </c>
      <c r="F43" s="206">
        <v>21.21</v>
      </c>
      <c r="G43" s="206">
        <v>1.69</v>
      </c>
      <c r="H43" s="206">
        <v>0</v>
      </c>
      <c r="I43" s="206">
        <v>27.44</v>
      </c>
      <c r="J43" s="206">
        <v>1.71</v>
      </c>
      <c r="K43" s="206">
        <v>0.4</v>
      </c>
      <c r="L43" s="206">
        <v>24.68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0.17</v>
      </c>
      <c r="R43" s="206">
        <v>0.22</v>
      </c>
      <c r="S43" s="206">
        <v>0.17</v>
      </c>
      <c r="T43" s="206">
        <v>0.56000000000000005</v>
      </c>
      <c r="U43" s="206">
        <v>0.91</v>
      </c>
      <c r="V43" s="206">
        <v>0.24</v>
      </c>
      <c r="W43" s="206">
        <v>0.56000000000000005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17.13</v>
      </c>
      <c r="AD43" s="206">
        <v>0</v>
      </c>
      <c r="AE43" s="206">
        <v>0</v>
      </c>
      <c r="AF43" s="206">
        <v>0</v>
      </c>
      <c r="AG43" s="206">
        <v>9.89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21.21</v>
      </c>
      <c r="G44" s="206">
        <v>1.69</v>
      </c>
      <c r="H44" s="206">
        <v>0</v>
      </c>
      <c r="I44" s="206">
        <v>27.44</v>
      </c>
      <c r="J44" s="206">
        <v>1.71</v>
      </c>
      <c r="K44" s="206">
        <v>0.4</v>
      </c>
      <c r="L44" s="206">
        <v>24.68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0.17</v>
      </c>
      <c r="R44" s="206">
        <v>0.22</v>
      </c>
      <c r="S44" s="206">
        <v>0.17</v>
      </c>
      <c r="T44" s="206">
        <v>0.56000000000000005</v>
      </c>
      <c r="U44" s="206">
        <v>0.91</v>
      </c>
      <c r="V44" s="206">
        <v>0.24</v>
      </c>
      <c r="W44" s="206">
        <v>0.56000000000000005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17.13</v>
      </c>
      <c r="AD44" s="206">
        <v>0</v>
      </c>
      <c r="AE44" s="206">
        <v>0</v>
      </c>
      <c r="AF44" s="206">
        <v>0</v>
      </c>
      <c r="AG44" s="206">
        <v>9.89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21.21</v>
      </c>
      <c r="G45" s="206">
        <v>1.69</v>
      </c>
      <c r="H45" s="206">
        <v>0</v>
      </c>
      <c r="I45" s="206">
        <v>27.44</v>
      </c>
      <c r="J45" s="206">
        <v>1.71</v>
      </c>
      <c r="K45" s="206">
        <v>0.4</v>
      </c>
      <c r="L45" s="206">
        <v>24.68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0.17</v>
      </c>
      <c r="R45" s="206">
        <v>0.22</v>
      </c>
      <c r="S45" s="206">
        <v>0.17</v>
      </c>
      <c r="T45" s="206">
        <v>0.56000000000000005</v>
      </c>
      <c r="U45" s="206">
        <v>0.91</v>
      </c>
      <c r="V45" s="206">
        <v>0.24</v>
      </c>
      <c r="W45" s="206">
        <v>0.56000000000000005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17.34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21.21</v>
      </c>
      <c r="G46" s="206">
        <v>1.69</v>
      </c>
      <c r="H46" s="206">
        <v>0</v>
      </c>
      <c r="I46" s="206">
        <v>27.44</v>
      </c>
      <c r="J46" s="206">
        <v>1.71</v>
      </c>
      <c r="K46" s="206">
        <v>0.4</v>
      </c>
      <c r="L46" s="206">
        <v>24.68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0.17</v>
      </c>
      <c r="R46" s="206">
        <v>0.22</v>
      </c>
      <c r="S46" s="206">
        <v>0.17</v>
      </c>
      <c r="T46" s="206">
        <v>0.56000000000000005</v>
      </c>
      <c r="U46" s="206">
        <v>0.91</v>
      </c>
      <c r="V46" s="206">
        <v>0.24</v>
      </c>
      <c r="W46" s="206">
        <v>0.56000000000000005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17.34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21.21</v>
      </c>
      <c r="G47" s="206">
        <v>1.69</v>
      </c>
      <c r="H47" s="206">
        <v>0</v>
      </c>
      <c r="I47" s="206">
        <v>27.44</v>
      </c>
      <c r="J47" s="206">
        <v>1.71</v>
      </c>
      <c r="K47" s="206">
        <v>0.4</v>
      </c>
      <c r="L47" s="206">
        <v>24.68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0.17</v>
      </c>
      <c r="R47" s="206">
        <v>0.22</v>
      </c>
      <c r="S47" s="206">
        <v>0.17</v>
      </c>
      <c r="T47" s="206">
        <v>0.56000000000000005</v>
      </c>
      <c r="U47" s="206">
        <v>0.91</v>
      </c>
      <c r="V47" s="206">
        <v>0.24</v>
      </c>
      <c r="W47" s="206">
        <v>0.56000000000000005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17.579999999999998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21.21</v>
      </c>
      <c r="G48" s="206">
        <v>1.69</v>
      </c>
      <c r="H48" s="206">
        <v>0</v>
      </c>
      <c r="I48" s="206">
        <v>27.44</v>
      </c>
      <c r="J48" s="206">
        <v>1.71</v>
      </c>
      <c r="K48" s="206">
        <v>0.4</v>
      </c>
      <c r="L48" s="206">
        <v>24.68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0.17</v>
      </c>
      <c r="R48" s="206">
        <v>0.22</v>
      </c>
      <c r="S48" s="206">
        <v>0.17</v>
      </c>
      <c r="T48" s="206">
        <v>0.56000000000000005</v>
      </c>
      <c r="U48" s="206">
        <v>0.91</v>
      </c>
      <c r="V48" s="206">
        <v>0.24</v>
      </c>
      <c r="W48" s="206">
        <v>0.56000000000000005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17.579999999999998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27.44</v>
      </c>
      <c r="J49" s="206">
        <v>1.71</v>
      </c>
      <c r="K49" s="206">
        <v>0.4</v>
      </c>
      <c r="L49" s="206">
        <v>24.68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0.17</v>
      </c>
      <c r="R49" s="206">
        <v>0.22</v>
      </c>
      <c r="S49" s="206">
        <v>0.17</v>
      </c>
      <c r="T49" s="206">
        <v>0.56000000000000005</v>
      </c>
      <c r="U49" s="206">
        <v>0.91</v>
      </c>
      <c r="V49" s="206">
        <v>0.24</v>
      </c>
      <c r="W49" s="206">
        <v>0.56000000000000005</v>
      </c>
      <c r="X49" s="206">
        <v>1.29</v>
      </c>
      <c r="Y49" s="206">
        <v>0</v>
      </c>
      <c r="Z49" s="206">
        <v>3.19</v>
      </c>
      <c r="AA49" s="206">
        <v>1.18</v>
      </c>
      <c r="AB49" s="206">
        <v>0</v>
      </c>
      <c r="AC49" s="206">
        <v>17.579999999999998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27.44</v>
      </c>
      <c r="J50" s="206">
        <v>1.71</v>
      </c>
      <c r="K50" s="206">
        <v>0.4</v>
      </c>
      <c r="L50" s="206">
        <v>24.68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0.17</v>
      </c>
      <c r="R50" s="206">
        <v>0.22</v>
      </c>
      <c r="S50" s="206">
        <v>0.17</v>
      </c>
      <c r="T50" s="206">
        <v>0.56000000000000005</v>
      </c>
      <c r="U50" s="206">
        <v>0.91</v>
      </c>
      <c r="V50" s="206">
        <v>0.24</v>
      </c>
      <c r="W50" s="206">
        <v>0.56000000000000005</v>
      </c>
      <c r="X50" s="206">
        <v>1.29</v>
      </c>
      <c r="Y50" s="206">
        <v>0</v>
      </c>
      <c r="Z50" s="206">
        <v>3.19</v>
      </c>
      <c r="AA50" s="206">
        <v>1.18</v>
      </c>
      <c r="AB50" s="206">
        <v>0</v>
      </c>
      <c r="AC50" s="206">
        <v>17.579999999999998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27.44</v>
      </c>
      <c r="J51" s="206">
        <v>1.71</v>
      </c>
      <c r="K51" s="206">
        <v>0.4</v>
      </c>
      <c r="L51" s="206">
        <v>24.68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0.56000000000000005</v>
      </c>
      <c r="U51" s="206">
        <v>0.91</v>
      </c>
      <c r="V51" s="206">
        <v>0.24</v>
      </c>
      <c r="W51" s="206">
        <v>0.56000000000000005</v>
      </c>
      <c r="X51" s="206">
        <v>1.29</v>
      </c>
      <c r="Y51" s="206">
        <v>0</v>
      </c>
      <c r="Z51" s="206">
        <v>3.19</v>
      </c>
      <c r="AA51" s="206">
        <v>1.18</v>
      </c>
      <c r="AB51" s="206">
        <v>0</v>
      </c>
      <c r="AC51" s="206">
        <v>13.49</v>
      </c>
      <c r="AD51" s="206">
        <v>0</v>
      </c>
      <c r="AE51" s="206">
        <v>0</v>
      </c>
      <c r="AF51" s="206">
        <v>0</v>
      </c>
      <c r="AG51" s="206">
        <v>59.77</v>
      </c>
      <c r="AH51" s="206">
        <v>0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27.44</v>
      </c>
      <c r="J52" s="206">
        <v>1.71</v>
      </c>
      <c r="K52" s="206">
        <v>0.4</v>
      </c>
      <c r="L52" s="206">
        <v>24.68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0.56000000000000005</v>
      </c>
      <c r="U52" s="206">
        <v>0.91</v>
      </c>
      <c r="V52" s="206">
        <v>0.24</v>
      </c>
      <c r="W52" s="206">
        <v>0.56000000000000005</v>
      </c>
      <c r="X52" s="206">
        <v>1.29</v>
      </c>
      <c r="Y52" s="206">
        <v>0</v>
      </c>
      <c r="Z52" s="206">
        <v>3.19</v>
      </c>
      <c r="AA52" s="206">
        <v>1.18</v>
      </c>
      <c r="AB52" s="206">
        <v>0</v>
      </c>
      <c r="AC52" s="206">
        <v>13.49</v>
      </c>
      <c r="AD52" s="206">
        <v>0</v>
      </c>
      <c r="AE52" s="206">
        <v>0</v>
      </c>
      <c r="AF52" s="206">
        <v>0</v>
      </c>
      <c r="AG52" s="206">
        <v>59.77</v>
      </c>
      <c r="AH52" s="206">
        <v>0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27.44</v>
      </c>
      <c r="J53" s="206">
        <v>1.71</v>
      </c>
      <c r="K53" s="206">
        <v>0.4</v>
      </c>
      <c r="L53" s="206">
        <v>24.68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0.56000000000000005</v>
      </c>
      <c r="U53" s="206">
        <v>0.91</v>
      </c>
      <c r="V53" s="206">
        <v>0.24</v>
      </c>
      <c r="W53" s="206">
        <v>0.56000000000000005</v>
      </c>
      <c r="X53" s="206">
        <v>1.29</v>
      </c>
      <c r="Y53" s="206">
        <v>0</v>
      </c>
      <c r="Z53" s="206">
        <v>3.19</v>
      </c>
      <c r="AA53" s="206">
        <v>1.18</v>
      </c>
      <c r="AB53" s="206">
        <v>0</v>
      </c>
      <c r="AC53" s="206">
        <v>17.97</v>
      </c>
      <c r="AD53" s="206">
        <v>0</v>
      </c>
      <c r="AE53" s="206">
        <v>0</v>
      </c>
      <c r="AF53" s="206">
        <v>0</v>
      </c>
      <c r="AG53" s="206">
        <v>59.77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27.44</v>
      </c>
      <c r="J54" s="206">
        <v>1.71</v>
      </c>
      <c r="K54" s="206">
        <v>0.4</v>
      </c>
      <c r="L54" s="206">
        <v>24.68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0.56000000000000005</v>
      </c>
      <c r="U54" s="206">
        <v>0.91</v>
      </c>
      <c r="V54" s="206">
        <v>0.24</v>
      </c>
      <c r="W54" s="206">
        <v>0.56000000000000005</v>
      </c>
      <c r="X54" s="206">
        <v>1.29</v>
      </c>
      <c r="Y54" s="206">
        <v>0</v>
      </c>
      <c r="Z54" s="206">
        <v>3.19</v>
      </c>
      <c r="AA54" s="206">
        <v>1.18</v>
      </c>
      <c r="AB54" s="206">
        <v>0</v>
      </c>
      <c r="AC54" s="206">
        <v>17.97</v>
      </c>
      <c r="AD54" s="206">
        <v>0</v>
      </c>
      <c r="AE54" s="206">
        <v>0</v>
      </c>
      <c r="AF54" s="206">
        <v>0</v>
      </c>
      <c r="AG54" s="206">
        <v>59.77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29.48</v>
      </c>
      <c r="J55" s="206">
        <v>0.51</v>
      </c>
      <c r="K55" s="206">
        <v>0.4</v>
      </c>
      <c r="L55" s="206">
        <v>24.68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0.34</v>
      </c>
      <c r="T55" s="206">
        <v>0.56000000000000005</v>
      </c>
      <c r="U55" s="206">
        <v>0.91</v>
      </c>
      <c r="V55" s="206">
        <v>0.24</v>
      </c>
      <c r="W55" s="206">
        <v>0.56000000000000005</v>
      </c>
      <c r="X55" s="206">
        <v>1.29</v>
      </c>
      <c r="Y55" s="206">
        <v>0</v>
      </c>
      <c r="Z55" s="206">
        <v>3.19</v>
      </c>
      <c r="AA55" s="206">
        <v>1.18</v>
      </c>
      <c r="AB55" s="206">
        <v>0</v>
      </c>
      <c r="AC55" s="206">
        <v>13.8</v>
      </c>
      <c r="AD55" s="206">
        <v>0</v>
      </c>
      <c r="AE55" s="206">
        <v>0</v>
      </c>
      <c r="AF55" s="206">
        <v>0</v>
      </c>
      <c r="AG55" s="206">
        <v>59.77</v>
      </c>
      <c r="AH55" s="206">
        <v>0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29.48</v>
      </c>
      <c r="J56" s="206">
        <v>0.51</v>
      </c>
      <c r="K56" s="206">
        <v>0.4</v>
      </c>
      <c r="L56" s="206">
        <v>24.68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0.28000000000000003</v>
      </c>
      <c r="R56" s="206">
        <v>0.55000000000000004</v>
      </c>
      <c r="S56" s="206">
        <v>0.34</v>
      </c>
      <c r="T56" s="206">
        <v>0.56000000000000005</v>
      </c>
      <c r="U56" s="206">
        <v>0.91</v>
      </c>
      <c r="V56" s="206">
        <v>0.24</v>
      </c>
      <c r="W56" s="206">
        <v>0.56000000000000005</v>
      </c>
      <c r="X56" s="206">
        <v>1.29</v>
      </c>
      <c r="Y56" s="206">
        <v>0</v>
      </c>
      <c r="Z56" s="206">
        <v>3.19</v>
      </c>
      <c r="AA56" s="206">
        <v>1.18</v>
      </c>
      <c r="AB56" s="206">
        <v>0</v>
      </c>
      <c r="AC56" s="206">
        <v>13.8</v>
      </c>
      <c r="AD56" s="206">
        <v>0</v>
      </c>
      <c r="AE56" s="206">
        <v>0</v>
      </c>
      <c r="AF56" s="206">
        <v>0</v>
      </c>
      <c r="AG56" s="206">
        <v>59.77</v>
      </c>
      <c r="AH56" s="206">
        <v>0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29.48</v>
      </c>
      <c r="J57" s="206">
        <v>0.51</v>
      </c>
      <c r="K57" s="206">
        <v>0.4</v>
      </c>
      <c r="L57" s="206">
        <v>24.68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0.34</v>
      </c>
      <c r="T57" s="206">
        <v>0.56000000000000005</v>
      </c>
      <c r="U57" s="206">
        <v>0.91</v>
      </c>
      <c r="V57" s="206">
        <v>0.24</v>
      </c>
      <c r="W57" s="206">
        <v>0.56000000000000005</v>
      </c>
      <c r="X57" s="206">
        <v>1.29</v>
      </c>
      <c r="Y57" s="206">
        <v>0</v>
      </c>
      <c r="Z57" s="206">
        <v>3.19</v>
      </c>
      <c r="AA57" s="206">
        <v>1.18</v>
      </c>
      <c r="AB57" s="206">
        <v>0</v>
      </c>
      <c r="AC57" s="206">
        <v>13.8</v>
      </c>
      <c r="AD57" s="206">
        <v>0</v>
      </c>
      <c r="AE57" s="206">
        <v>0</v>
      </c>
      <c r="AF57" s="206">
        <v>0</v>
      </c>
      <c r="AG57" s="206">
        <v>33.14</v>
      </c>
      <c r="AH57" s="206">
        <v>0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29.48</v>
      </c>
      <c r="J58" s="206">
        <v>0.51</v>
      </c>
      <c r="K58" s="206">
        <v>0.4</v>
      </c>
      <c r="L58" s="206">
        <v>24.68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0.28000000000000003</v>
      </c>
      <c r="R58" s="206">
        <v>0.55000000000000004</v>
      </c>
      <c r="S58" s="206">
        <v>0.34</v>
      </c>
      <c r="T58" s="206">
        <v>0.56000000000000005</v>
      </c>
      <c r="U58" s="206">
        <v>0.91</v>
      </c>
      <c r="V58" s="206">
        <v>0.24</v>
      </c>
      <c r="W58" s="206">
        <v>0.56000000000000005</v>
      </c>
      <c r="X58" s="206">
        <v>1.29</v>
      </c>
      <c r="Y58" s="206">
        <v>0</v>
      </c>
      <c r="Z58" s="206">
        <v>3.19</v>
      </c>
      <c r="AA58" s="206">
        <v>1.18</v>
      </c>
      <c r="AB58" s="206">
        <v>0</v>
      </c>
      <c r="AC58" s="206">
        <v>14.11</v>
      </c>
      <c r="AD58" s="206">
        <v>0</v>
      </c>
      <c r="AE58" s="206">
        <v>0</v>
      </c>
      <c r="AF58" s="206">
        <v>0</v>
      </c>
      <c r="AG58" s="206">
        <v>36.03</v>
      </c>
      <c r="AH58" s="206">
        <v>0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29.48</v>
      </c>
      <c r="J59" s="206">
        <v>0.51</v>
      </c>
      <c r="K59" s="206">
        <v>0.4</v>
      </c>
      <c r="L59" s="206">
        <v>24.68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0.28000000000000003</v>
      </c>
      <c r="R59" s="206">
        <v>0.55000000000000004</v>
      </c>
      <c r="S59" s="206">
        <v>0.34</v>
      </c>
      <c r="T59" s="206">
        <v>0.56000000000000005</v>
      </c>
      <c r="U59" s="206">
        <v>0.91</v>
      </c>
      <c r="V59" s="206">
        <v>0.24</v>
      </c>
      <c r="W59" s="206">
        <v>0.56000000000000005</v>
      </c>
      <c r="X59" s="206">
        <v>1.29</v>
      </c>
      <c r="Y59" s="206">
        <v>0</v>
      </c>
      <c r="Z59" s="206">
        <v>3.19</v>
      </c>
      <c r="AA59" s="206">
        <v>1.18</v>
      </c>
      <c r="AB59" s="206">
        <v>0</v>
      </c>
      <c r="AC59" s="206">
        <v>14.11</v>
      </c>
      <c r="AD59" s="206">
        <v>0</v>
      </c>
      <c r="AE59" s="206">
        <v>0</v>
      </c>
      <c r="AF59" s="206">
        <v>0</v>
      </c>
      <c r="AG59" s="206">
        <v>36.03</v>
      </c>
      <c r="AH59" s="206">
        <v>0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29.48</v>
      </c>
      <c r="J60" s="206">
        <v>0.51</v>
      </c>
      <c r="K60" s="206">
        <v>0.4</v>
      </c>
      <c r="L60" s="206">
        <v>24.68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0.28000000000000003</v>
      </c>
      <c r="R60" s="206">
        <v>0.55000000000000004</v>
      </c>
      <c r="S60" s="206">
        <v>0.34</v>
      </c>
      <c r="T60" s="206">
        <v>0.56000000000000005</v>
      </c>
      <c r="U60" s="206">
        <v>0.91</v>
      </c>
      <c r="V60" s="206">
        <v>0.24</v>
      </c>
      <c r="W60" s="206">
        <v>0.56000000000000005</v>
      </c>
      <c r="X60" s="206">
        <v>1.29</v>
      </c>
      <c r="Y60" s="206">
        <v>0</v>
      </c>
      <c r="Z60" s="206">
        <v>3.19</v>
      </c>
      <c r="AA60" s="206">
        <v>1.18</v>
      </c>
      <c r="AB60" s="206">
        <v>0</v>
      </c>
      <c r="AC60" s="206">
        <v>14.11</v>
      </c>
      <c r="AD60" s="206">
        <v>0</v>
      </c>
      <c r="AE60" s="206">
        <v>0</v>
      </c>
      <c r="AF60" s="206">
        <v>0</v>
      </c>
      <c r="AG60" s="206">
        <v>62.66</v>
      </c>
      <c r="AH60" s="206">
        <v>0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29.48</v>
      </c>
      <c r="J61" s="206">
        <v>0.51</v>
      </c>
      <c r="K61" s="206">
        <v>0.4</v>
      </c>
      <c r="L61" s="206">
        <v>24.68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0.28000000000000003</v>
      </c>
      <c r="R61" s="206">
        <v>0.55000000000000004</v>
      </c>
      <c r="S61" s="206">
        <v>0.34</v>
      </c>
      <c r="T61" s="206">
        <v>0.56000000000000005</v>
      </c>
      <c r="U61" s="206">
        <v>0.91</v>
      </c>
      <c r="V61" s="206">
        <v>0.24</v>
      </c>
      <c r="W61" s="206">
        <v>0.56000000000000005</v>
      </c>
      <c r="X61" s="206">
        <v>1.29</v>
      </c>
      <c r="Y61" s="206">
        <v>0</v>
      </c>
      <c r="Z61" s="206">
        <v>3.19</v>
      </c>
      <c r="AA61" s="206">
        <v>1.18</v>
      </c>
      <c r="AB61" s="206">
        <v>0</v>
      </c>
      <c r="AC61" s="206">
        <v>14.11</v>
      </c>
      <c r="AD61" s="206">
        <v>0</v>
      </c>
      <c r="AE61" s="206">
        <v>0</v>
      </c>
      <c r="AF61" s="206">
        <v>0</v>
      </c>
      <c r="AG61" s="206">
        <v>36.03</v>
      </c>
      <c r="AH61" s="206">
        <v>0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29.48</v>
      </c>
      <c r="J62" s="206">
        <v>0.51</v>
      </c>
      <c r="K62" s="206">
        <v>0.4</v>
      </c>
      <c r="L62" s="206">
        <v>24.68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0.34</v>
      </c>
      <c r="T62" s="206">
        <v>0.56000000000000005</v>
      </c>
      <c r="U62" s="206">
        <v>0.91</v>
      </c>
      <c r="V62" s="206">
        <v>0.24</v>
      </c>
      <c r="W62" s="206">
        <v>0.56000000000000005</v>
      </c>
      <c r="X62" s="206">
        <v>1.29</v>
      </c>
      <c r="Y62" s="206">
        <v>0</v>
      </c>
      <c r="Z62" s="206">
        <v>3.19</v>
      </c>
      <c r="AA62" s="206">
        <v>1.18</v>
      </c>
      <c r="AB62" s="206">
        <v>0</v>
      </c>
      <c r="AC62" s="206">
        <v>14.11</v>
      </c>
      <c r="AD62" s="206">
        <v>0</v>
      </c>
      <c r="AE62" s="206">
        <v>0</v>
      </c>
      <c r="AF62" s="206">
        <v>0</v>
      </c>
      <c r="AG62" s="206">
        <v>36.03</v>
      </c>
      <c r="AH62" s="206">
        <v>0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29.48</v>
      </c>
      <c r="J63" s="206">
        <v>0.51</v>
      </c>
      <c r="K63" s="206">
        <v>0.4</v>
      </c>
      <c r="L63" s="206">
        <v>24.68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0.28000000000000003</v>
      </c>
      <c r="R63" s="206">
        <v>0.55000000000000004</v>
      </c>
      <c r="S63" s="206">
        <v>0.34</v>
      </c>
      <c r="T63" s="206">
        <v>0.56000000000000005</v>
      </c>
      <c r="U63" s="206">
        <v>0.91</v>
      </c>
      <c r="V63" s="206">
        <v>0.24</v>
      </c>
      <c r="W63" s="206">
        <v>0.56000000000000005</v>
      </c>
      <c r="X63" s="206">
        <v>1.29</v>
      </c>
      <c r="Y63" s="206">
        <v>0</v>
      </c>
      <c r="Z63" s="206">
        <v>3.19</v>
      </c>
      <c r="AA63" s="206">
        <v>1.18</v>
      </c>
      <c r="AB63" s="206">
        <v>0</v>
      </c>
      <c r="AC63" s="206">
        <v>14.11</v>
      </c>
      <c r="AD63" s="206">
        <v>0</v>
      </c>
      <c r="AE63" s="206">
        <v>0</v>
      </c>
      <c r="AF63" s="206">
        <v>0</v>
      </c>
      <c r="AG63" s="206">
        <v>36.03</v>
      </c>
      <c r="AH63" s="206">
        <v>0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29.48</v>
      </c>
      <c r="J64" s="206">
        <v>0.51</v>
      </c>
      <c r="K64" s="206">
        <v>0.4</v>
      </c>
      <c r="L64" s="206">
        <v>24.68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0.34</v>
      </c>
      <c r="T64" s="206">
        <v>0.56000000000000005</v>
      </c>
      <c r="U64" s="206">
        <v>0.91</v>
      </c>
      <c r="V64" s="206">
        <v>0.24</v>
      </c>
      <c r="W64" s="206">
        <v>0.56000000000000005</v>
      </c>
      <c r="X64" s="206">
        <v>1.29</v>
      </c>
      <c r="Y64" s="206">
        <v>0</v>
      </c>
      <c r="Z64" s="206">
        <v>3.19</v>
      </c>
      <c r="AA64" s="206">
        <v>1.18</v>
      </c>
      <c r="AB64" s="206">
        <v>0</v>
      </c>
      <c r="AC64" s="206">
        <v>14.11</v>
      </c>
      <c r="AD64" s="206">
        <v>0</v>
      </c>
      <c r="AE64" s="206">
        <v>0</v>
      </c>
      <c r="AF64" s="206">
        <v>0</v>
      </c>
      <c r="AG64" s="206">
        <v>36.03</v>
      </c>
      <c r="AH64" s="206">
        <v>0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29.48</v>
      </c>
      <c r="J65" s="206">
        <v>0.51</v>
      </c>
      <c r="K65" s="206">
        <v>0.4</v>
      </c>
      <c r="L65" s="206">
        <v>24.68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0.34</v>
      </c>
      <c r="T65" s="206">
        <v>0.56000000000000005</v>
      </c>
      <c r="U65" s="206">
        <v>0.91</v>
      </c>
      <c r="V65" s="206">
        <v>0.24</v>
      </c>
      <c r="W65" s="206">
        <v>0.56000000000000005</v>
      </c>
      <c r="X65" s="206">
        <v>1.29</v>
      </c>
      <c r="Y65" s="206">
        <v>0</v>
      </c>
      <c r="Z65" s="206">
        <v>3.19</v>
      </c>
      <c r="AA65" s="206">
        <v>1.18</v>
      </c>
      <c r="AB65" s="206">
        <v>0</v>
      </c>
      <c r="AC65" s="206">
        <v>14.42</v>
      </c>
      <c r="AD65" s="206">
        <v>0</v>
      </c>
      <c r="AE65" s="206">
        <v>0</v>
      </c>
      <c r="AF65" s="206">
        <v>0</v>
      </c>
      <c r="AG65" s="206">
        <v>31.21</v>
      </c>
      <c r="AH65" s="206">
        <v>0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29.48</v>
      </c>
      <c r="J66" s="206">
        <v>0.51</v>
      </c>
      <c r="K66" s="206">
        <v>0.4</v>
      </c>
      <c r="L66" s="206">
        <v>24.68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0.34</v>
      </c>
      <c r="T66" s="206">
        <v>0.56000000000000005</v>
      </c>
      <c r="U66" s="206">
        <v>0.91</v>
      </c>
      <c r="V66" s="206">
        <v>0.24</v>
      </c>
      <c r="W66" s="206">
        <v>0.56000000000000005</v>
      </c>
      <c r="X66" s="206">
        <v>1.29</v>
      </c>
      <c r="Y66" s="206">
        <v>0</v>
      </c>
      <c r="Z66" s="206">
        <v>3.19</v>
      </c>
      <c r="AA66" s="206">
        <v>1.18</v>
      </c>
      <c r="AB66" s="206">
        <v>0</v>
      </c>
      <c r="AC66" s="206">
        <v>14.42</v>
      </c>
      <c r="AD66" s="206">
        <v>0</v>
      </c>
      <c r="AE66" s="206">
        <v>0</v>
      </c>
      <c r="AF66" s="206">
        <v>0</v>
      </c>
      <c r="AG66" s="206">
        <v>31.21</v>
      </c>
      <c r="AH66" s="206">
        <v>0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12.15</v>
      </c>
      <c r="D67" s="206">
        <v>1.63</v>
      </c>
      <c r="E67" s="206">
        <v>0</v>
      </c>
      <c r="F67" s="206">
        <v>13.33</v>
      </c>
      <c r="G67" s="206">
        <v>0</v>
      </c>
      <c r="H67" s="206">
        <v>0</v>
      </c>
      <c r="I67" s="206">
        <v>30.17</v>
      </c>
      <c r="J67" s="206">
        <v>0</v>
      </c>
      <c r="K67" s="206">
        <v>0.4</v>
      </c>
      <c r="L67" s="206">
        <v>24.68</v>
      </c>
      <c r="M67" s="206">
        <v>1.18</v>
      </c>
      <c r="N67" s="206">
        <v>1.53</v>
      </c>
      <c r="O67" s="206">
        <v>0</v>
      </c>
      <c r="P67" s="206">
        <v>0.34</v>
      </c>
      <c r="Q67" s="206">
        <v>0.28000000000000003</v>
      </c>
      <c r="R67" s="206">
        <v>0.55000000000000004</v>
      </c>
      <c r="S67" s="206">
        <v>0.34</v>
      </c>
      <c r="T67" s="206">
        <v>0.56000000000000005</v>
      </c>
      <c r="U67" s="206">
        <v>0.91</v>
      </c>
      <c r="V67" s="206">
        <v>0.24</v>
      </c>
      <c r="W67" s="206">
        <v>0.56000000000000005</v>
      </c>
      <c r="X67" s="206">
        <v>1.29</v>
      </c>
      <c r="Y67" s="206">
        <v>0</v>
      </c>
      <c r="Z67" s="206">
        <v>3.19</v>
      </c>
      <c r="AA67" s="206">
        <v>1.18</v>
      </c>
      <c r="AB67" s="206">
        <v>0</v>
      </c>
      <c r="AC67" s="206">
        <v>13.8</v>
      </c>
      <c r="AD67" s="206">
        <v>0</v>
      </c>
      <c r="AE67" s="206">
        <v>0</v>
      </c>
      <c r="AF67" s="206">
        <v>0</v>
      </c>
      <c r="AG67" s="206">
        <v>27.35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12.15</v>
      </c>
      <c r="D68" s="206">
        <v>1.63</v>
      </c>
      <c r="E68" s="206">
        <v>0</v>
      </c>
      <c r="F68" s="206">
        <v>13.33</v>
      </c>
      <c r="G68" s="206">
        <v>0</v>
      </c>
      <c r="H68" s="206">
        <v>0</v>
      </c>
      <c r="I68" s="206">
        <v>29.82</v>
      </c>
      <c r="J68" s="206">
        <v>0</v>
      </c>
      <c r="K68" s="206">
        <v>0.4</v>
      </c>
      <c r="L68" s="206">
        <v>24.68</v>
      </c>
      <c r="M68" s="206">
        <v>1.18</v>
      </c>
      <c r="N68" s="206">
        <v>1.53</v>
      </c>
      <c r="O68" s="206">
        <v>0</v>
      </c>
      <c r="P68" s="206">
        <v>0.34</v>
      </c>
      <c r="Q68" s="206">
        <v>0.28000000000000003</v>
      </c>
      <c r="R68" s="206">
        <v>0.55000000000000004</v>
      </c>
      <c r="S68" s="206">
        <v>0.34</v>
      </c>
      <c r="T68" s="206">
        <v>0.56000000000000005</v>
      </c>
      <c r="U68" s="206">
        <v>0.91</v>
      </c>
      <c r="V68" s="206">
        <v>0.24</v>
      </c>
      <c r="W68" s="206">
        <v>0.56000000000000005</v>
      </c>
      <c r="X68" s="206">
        <v>1.29</v>
      </c>
      <c r="Y68" s="206">
        <v>0</v>
      </c>
      <c r="Z68" s="206">
        <v>3.19</v>
      </c>
      <c r="AA68" s="206">
        <v>1.18</v>
      </c>
      <c r="AB68" s="206">
        <v>0</v>
      </c>
      <c r="AC68" s="206">
        <v>17.32</v>
      </c>
      <c r="AD68" s="206">
        <v>0</v>
      </c>
      <c r="AE68" s="206">
        <v>0</v>
      </c>
      <c r="AF68" s="206">
        <v>0</v>
      </c>
      <c r="AG68" s="206">
        <v>53.98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12.15</v>
      </c>
      <c r="D69" s="206">
        <v>1.63</v>
      </c>
      <c r="E69" s="206">
        <v>0</v>
      </c>
      <c r="F69" s="206">
        <v>13.33</v>
      </c>
      <c r="G69" s="206">
        <v>0</v>
      </c>
      <c r="H69" s="206">
        <v>0</v>
      </c>
      <c r="I69" s="206">
        <v>30.17</v>
      </c>
      <c r="J69" s="206">
        <v>0</v>
      </c>
      <c r="K69" s="206">
        <v>0.4</v>
      </c>
      <c r="L69" s="206">
        <v>24.68</v>
      </c>
      <c r="M69" s="206">
        <v>1.18</v>
      </c>
      <c r="N69" s="206">
        <v>1.53</v>
      </c>
      <c r="O69" s="206">
        <v>0</v>
      </c>
      <c r="P69" s="206">
        <v>2.02</v>
      </c>
      <c r="Q69" s="206">
        <v>0.28000000000000003</v>
      </c>
      <c r="R69" s="206">
        <v>0.55000000000000004</v>
      </c>
      <c r="S69" s="206">
        <v>0.34</v>
      </c>
      <c r="T69" s="206">
        <v>0.56000000000000005</v>
      </c>
      <c r="U69" s="206">
        <v>0.91</v>
      </c>
      <c r="V69" s="206">
        <v>0.24</v>
      </c>
      <c r="W69" s="206">
        <v>0.61</v>
      </c>
      <c r="X69" s="206">
        <v>1.29</v>
      </c>
      <c r="Y69" s="206">
        <v>0</v>
      </c>
      <c r="Z69" s="206">
        <v>3.19</v>
      </c>
      <c r="AA69" s="206">
        <v>1.18</v>
      </c>
      <c r="AB69" s="206">
        <v>0</v>
      </c>
      <c r="AC69" s="206">
        <v>17.32</v>
      </c>
      <c r="AD69" s="206">
        <v>0</v>
      </c>
      <c r="AE69" s="206">
        <v>0</v>
      </c>
      <c r="AF69" s="206">
        <v>0</v>
      </c>
      <c r="AG69" s="206">
        <v>23.5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12.15</v>
      </c>
      <c r="D70" s="206">
        <v>1.63</v>
      </c>
      <c r="E70" s="206">
        <v>0</v>
      </c>
      <c r="F70" s="206">
        <v>13.33</v>
      </c>
      <c r="G70" s="206">
        <v>0</v>
      </c>
      <c r="H70" s="206">
        <v>0</v>
      </c>
      <c r="I70" s="206">
        <v>30.17</v>
      </c>
      <c r="J70" s="206">
        <v>0</v>
      </c>
      <c r="K70" s="206">
        <v>0.4</v>
      </c>
      <c r="L70" s="206">
        <v>24.68</v>
      </c>
      <c r="M70" s="206">
        <v>1.18</v>
      </c>
      <c r="N70" s="206">
        <v>1.53</v>
      </c>
      <c r="O70" s="206">
        <v>0</v>
      </c>
      <c r="P70" s="206">
        <v>2.02</v>
      </c>
      <c r="Q70" s="206">
        <v>0.28000000000000003</v>
      </c>
      <c r="R70" s="206">
        <v>0.55000000000000004</v>
      </c>
      <c r="S70" s="206">
        <v>0.34</v>
      </c>
      <c r="T70" s="206">
        <v>0.56000000000000005</v>
      </c>
      <c r="U70" s="206">
        <v>0.91</v>
      </c>
      <c r="V70" s="206">
        <v>0.24</v>
      </c>
      <c r="W70" s="206">
        <v>0.57999999999999996</v>
      </c>
      <c r="X70" s="206">
        <v>1.29</v>
      </c>
      <c r="Y70" s="206">
        <v>0</v>
      </c>
      <c r="Z70" s="206">
        <v>3.19</v>
      </c>
      <c r="AA70" s="206">
        <v>1.18</v>
      </c>
      <c r="AB70" s="206">
        <v>0</v>
      </c>
      <c r="AC70" s="206">
        <v>17.32</v>
      </c>
      <c r="AD70" s="206">
        <v>0</v>
      </c>
      <c r="AE70" s="206">
        <v>0</v>
      </c>
      <c r="AF70" s="206">
        <v>0</v>
      </c>
      <c r="AG70" s="206">
        <v>50.13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12.15</v>
      </c>
      <c r="D71" s="206">
        <v>1.63</v>
      </c>
      <c r="E71" s="206">
        <v>0</v>
      </c>
      <c r="F71" s="206">
        <v>22.17</v>
      </c>
      <c r="G71" s="206">
        <v>0</v>
      </c>
      <c r="H71" s="206">
        <v>0</v>
      </c>
      <c r="I71" s="206">
        <v>30.17</v>
      </c>
      <c r="J71" s="206">
        <v>0</v>
      </c>
      <c r="K71" s="206">
        <v>0.4</v>
      </c>
      <c r="L71" s="206">
        <v>24.68</v>
      </c>
      <c r="M71" s="206">
        <v>1.18</v>
      </c>
      <c r="N71" s="206">
        <v>1.53</v>
      </c>
      <c r="O71" s="206">
        <v>0</v>
      </c>
      <c r="P71" s="206">
        <v>3.21</v>
      </c>
      <c r="Q71" s="206">
        <v>0.28000000000000003</v>
      </c>
      <c r="R71" s="206">
        <v>0.55000000000000004</v>
      </c>
      <c r="S71" s="206">
        <v>0.34</v>
      </c>
      <c r="T71" s="206">
        <v>0.56000000000000005</v>
      </c>
      <c r="U71" s="206">
        <v>0.91</v>
      </c>
      <c r="V71" s="206">
        <v>0.24</v>
      </c>
      <c r="W71" s="206">
        <v>0.57999999999999996</v>
      </c>
      <c r="X71" s="206">
        <v>1.29</v>
      </c>
      <c r="Y71" s="206">
        <v>0</v>
      </c>
      <c r="Z71" s="206">
        <v>3.19</v>
      </c>
      <c r="AA71" s="206">
        <v>1.18</v>
      </c>
      <c r="AB71" s="206">
        <v>0</v>
      </c>
      <c r="AC71" s="206">
        <v>17.32</v>
      </c>
      <c r="AD71" s="206">
        <v>0</v>
      </c>
      <c r="AE71" s="206">
        <v>0</v>
      </c>
      <c r="AF71" s="206">
        <v>0</v>
      </c>
      <c r="AG71" s="206">
        <v>46.27</v>
      </c>
      <c r="AH71" s="206">
        <v>3.86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12.15</v>
      </c>
      <c r="D72" s="206">
        <v>1.63</v>
      </c>
      <c r="E72" s="206">
        <v>0</v>
      </c>
      <c r="F72" s="206">
        <v>22.9</v>
      </c>
      <c r="G72" s="206">
        <v>0</v>
      </c>
      <c r="H72" s="206">
        <v>0</v>
      </c>
      <c r="I72" s="206">
        <v>30.17</v>
      </c>
      <c r="J72" s="206">
        <v>0</v>
      </c>
      <c r="K72" s="206">
        <v>0.4</v>
      </c>
      <c r="L72" s="206">
        <v>24.68</v>
      </c>
      <c r="M72" s="206">
        <v>1.18</v>
      </c>
      <c r="N72" s="206">
        <v>1.53</v>
      </c>
      <c r="O72" s="206">
        <v>0</v>
      </c>
      <c r="P72" s="206">
        <v>3.21</v>
      </c>
      <c r="Q72" s="206">
        <v>0.28000000000000003</v>
      </c>
      <c r="R72" s="206">
        <v>0.55000000000000004</v>
      </c>
      <c r="S72" s="206">
        <v>0.34</v>
      </c>
      <c r="T72" s="206">
        <v>0.56000000000000005</v>
      </c>
      <c r="U72" s="206">
        <v>0.91</v>
      </c>
      <c r="V72" s="206">
        <v>0.24</v>
      </c>
      <c r="W72" s="206">
        <v>0.57999999999999996</v>
      </c>
      <c r="X72" s="206">
        <v>1.29</v>
      </c>
      <c r="Y72" s="206">
        <v>0</v>
      </c>
      <c r="Z72" s="206">
        <v>3.19</v>
      </c>
      <c r="AA72" s="206">
        <v>1.18</v>
      </c>
      <c r="AB72" s="206">
        <v>0</v>
      </c>
      <c r="AC72" s="206">
        <v>17.32</v>
      </c>
      <c r="AD72" s="206">
        <v>0</v>
      </c>
      <c r="AE72" s="206">
        <v>0</v>
      </c>
      <c r="AF72" s="206">
        <v>0</v>
      </c>
      <c r="AG72" s="206">
        <v>44.11</v>
      </c>
      <c r="AH72" s="206">
        <v>11.57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12.15</v>
      </c>
      <c r="D73" s="206">
        <v>1.63</v>
      </c>
      <c r="E73" s="206">
        <v>0</v>
      </c>
      <c r="F73" s="206">
        <v>22.9</v>
      </c>
      <c r="G73" s="206">
        <v>0</v>
      </c>
      <c r="H73" s="206">
        <v>0</v>
      </c>
      <c r="I73" s="206">
        <v>30.17</v>
      </c>
      <c r="J73" s="206">
        <v>0</v>
      </c>
      <c r="K73" s="206">
        <v>0.4</v>
      </c>
      <c r="L73" s="206">
        <v>24.68</v>
      </c>
      <c r="M73" s="206">
        <v>1.18</v>
      </c>
      <c r="N73" s="206">
        <v>1.53</v>
      </c>
      <c r="O73" s="206">
        <v>0</v>
      </c>
      <c r="P73" s="206">
        <v>3.21</v>
      </c>
      <c r="Q73" s="206">
        <v>0.28000000000000003</v>
      </c>
      <c r="R73" s="206">
        <v>0.55000000000000004</v>
      </c>
      <c r="S73" s="206">
        <v>0.34</v>
      </c>
      <c r="T73" s="206">
        <v>0.56000000000000005</v>
      </c>
      <c r="U73" s="206">
        <v>0.91</v>
      </c>
      <c r="V73" s="206">
        <v>0.24</v>
      </c>
      <c r="W73" s="206">
        <v>0.57999999999999996</v>
      </c>
      <c r="X73" s="206">
        <v>1.29</v>
      </c>
      <c r="Y73" s="206">
        <v>0</v>
      </c>
      <c r="Z73" s="206">
        <v>3.19</v>
      </c>
      <c r="AA73" s="206">
        <v>1.18</v>
      </c>
      <c r="AB73" s="206">
        <v>0</v>
      </c>
      <c r="AC73" s="206">
        <v>17.32</v>
      </c>
      <c r="AD73" s="206">
        <v>0</v>
      </c>
      <c r="AE73" s="206">
        <v>0</v>
      </c>
      <c r="AF73" s="206">
        <v>0</v>
      </c>
      <c r="AG73" s="206">
        <v>6.71</v>
      </c>
      <c r="AH73" s="206">
        <v>7.71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12.15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30.17</v>
      </c>
      <c r="J74" s="206">
        <v>0</v>
      </c>
      <c r="K74" s="206">
        <v>0.4</v>
      </c>
      <c r="L74" s="206">
        <v>24.68</v>
      </c>
      <c r="M74" s="206">
        <v>1.18</v>
      </c>
      <c r="N74" s="206">
        <v>1.53</v>
      </c>
      <c r="O74" s="206">
        <v>0</v>
      </c>
      <c r="P74" s="206">
        <v>3.21</v>
      </c>
      <c r="Q74" s="206">
        <v>0.28000000000000003</v>
      </c>
      <c r="R74" s="206">
        <v>0.55000000000000004</v>
      </c>
      <c r="S74" s="206">
        <v>0.34</v>
      </c>
      <c r="T74" s="206">
        <v>0.56000000000000005</v>
      </c>
      <c r="U74" s="206">
        <v>0.91</v>
      </c>
      <c r="V74" s="206">
        <v>0.24</v>
      </c>
      <c r="W74" s="206">
        <v>0.57999999999999996</v>
      </c>
      <c r="X74" s="206">
        <v>1.29</v>
      </c>
      <c r="Y74" s="206">
        <v>0</v>
      </c>
      <c r="Z74" s="206">
        <v>3.19</v>
      </c>
      <c r="AA74" s="206">
        <v>1.18</v>
      </c>
      <c r="AB74" s="206">
        <v>0</v>
      </c>
      <c r="AC74" s="206">
        <v>17.32</v>
      </c>
      <c r="AD74" s="206">
        <v>0</v>
      </c>
      <c r="AE74" s="206">
        <v>0</v>
      </c>
      <c r="AF74" s="206">
        <v>0</v>
      </c>
      <c r="AG74" s="206">
        <v>6.71</v>
      </c>
      <c r="AH74" s="206">
        <v>7.71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12.22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30.17</v>
      </c>
      <c r="J75" s="206">
        <v>0</v>
      </c>
      <c r="K75" s="206">
        <v>0.4</v>
      </c>
      <c r="L75" s="206">
        <v>24.68</v>
      </c>
      <c r="M75" s="206">
        <v>1.18</v>
      </c>
      <c r="N75" s="206">
        <v>1.53</v>
      </c>
      <c r="O75" s="206">
        <v>0</v>
      </c>
      <c r="P75" s="206">
        <v>3.21</v>
      </c>
      <c r="Q75" s="206">
        <v>0.28000000000000003</v>
      </c>
      <c r="R75" s="206">
        <v>0.55000000000000004</v>
      </c>
      <c r="S75" s="206">
        <v>0.34</v>
      </c>
      <c r="T75" s="206">
        <v>0.56000000000000005</v>
      </c>
      <c r="U75" s="206">
        <v>0.91</v>
      </c>
      <c r="V75" s="206">
        <v>0.24</v>
      </c>
      <c r="W75" s="206">
        <v>0.6</v>
      </c>
      <c r="X75" s="206">
        <v>1.29</v>
      </c>
      <c r="Y75" s="206">
        <v>0</v>
      </c>
      <c r="Z75" s="206">
        <v>3.19</v>
      </c>
      <c r="AA75" s="206">
        <v>1.18</v>
      </c>
      <c r="AB75" s="206">
        <v>0</v>
      </c>
      <c r="AC75" s="206">
        <v>17.32</v>
      </c>
      <c r="AD75" s="206">
        <v>0</v>
      </c>
      <c r="AE75" s="206">
        <v>0</v>
      </c>
      <c r="AF75" s="206">
        <v>0</v>
      </c>
      <c r="AG75" s="206">
        <v>6.71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12.22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30.17</v>
      </c>
      <c r="J76" s="206">
        <v>0</v>
      </c>
      <c r="K76" s="206">
        <v>0.4</v>
      </c>
      <c r="L76" s="206">
        <v>24.68</v>
      </c>
      <c r="M76" s="206">
        <v>1.18</v>
      </c>
      <c r="N76" s="206">
        <v>1.53</v>
      </c>
      <c r="O76" s="206">
        <v>0</v>
      </c>
      <c r="P76" s="206">
        <v>3.21</v>
      </c>
      <c r="Q76" s="206">
        <v>0.28000000000000003</v>
      </c>
      <c r="R76" s="206">
        <v>0.55000000000000004</v>
      </c>
      <c r="S76" s="206">
        <v>0.34</v>
      </c>
      <c r="T76" s="206">
        <v>0.56000000000000005</v>
      </c>
      <c r="U76" s="206">
        <v>0.91</v>
      </c>
      <c r="V76" s="206">
        <v>0.24</v>
      </c>
      <c r="W76" s="206">
        <v>0.59</v>
      </c>
      <c r="X76" s="206">
        <v>1.29</v>
      </c>
      <c r="Y76" s="206">
        <v>0</v>
      </c>
      <c r="Z76" s="206">
        <v>3.19</v>
      </c>
      <c r="AA76" s="206">
        <v>1.18</v>
      </c>
      <c r="AB76" s="206">
        <v>0</v>
      </c>
      <c r="AC76" s="206">
        <v>17.32</v>
      </c>
      <c r="AD76" s="206">
        <v>0</v>
      </c>
      <c r="AE76" s="206">
        <v>0</v>
      </c>
      <c r="AF76" s="206">
        <v>0</v>
      </c>
      <c r="AG76" s="206">
        <v>6.71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12.22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30.17</v>
      </c>
      <c r="J77" s="206">
        <v>0</v>
      </c>
      <c r="K77" s="206">
        <v>0.4</v>
      </c>
      <c r="L77" s="206">
        <v>24.68</v>
      </c>
      <c r="M77" s="206">
        <v>1.18</v>
      </c>
      <c r="N77" s="206">
        <v>1.53</v>
      </c>
      <c r="O77" s="206">
        <v>0</v>
      </c>
      <c r="P77" s="206">
        <v>3.21</v>
      </c>
      <c r="Q77" s="206">
        <v>0.28000000000000003</v>
      </c>
      <c r="R77" s="206">
        <v>0.55000000000000004</v>
      </c>
      <c r="S77" s="206">
        <v>0.34</v>
      </c>
      <c r="T77" s="206">
        <v>0.56000000000000005</v>
      </c>
      <c r="U77" s="206">
        <v>0.91</v>
      </c>
      <c r="V77" s="206">
        <v>0.24</v>
      </c>
      <c r="W77" s="206">
        <v>0.59</v>
      </c>
      <c r="X77" s="206">
        <v>1.29</v>
      </c>
      <c r="Y77" s="206">
        <v>0</v>
      </c>
      <c r="Z77" s="206">
        <v>3.19</v>
      </c>
      <c r="AA77" s="206">
        <v>1.18</v>
      </c>
      <c r="AB77" s="206">
        <v>0</v>
      </c>
      <c r="AC77" s="206">
        <v>17.11</v>
      </c>
      <c r="AD77" s="206">
        <v>0</v>
      </c>
      <c r="AE77" s="206">
        <v>0</v>
      </c>
      <c r="AF77" s="206">
        <v>0</v>
      </c>
      <c r="AG77" s="206">
        <v>4.22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12.22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30.17</v>
      </c>
      <c r="J78" s="206">
        <v>0</v>
      </c>
      <c r="K78" s="206">
        <v>0.4</v>
      </c>
      <c r="L78" s="206">
        <v>24.68</v>
      </c>
      <c r="M78" s="206">
        <v>1.18</v>
      </c>
      <c r="N78" s="206">
        <v>1.53</v>
      </c>
      <c r="O78" s="206">
        <v>0</v>
      </c>
      <c r="P78" s="206">
        <v>3.21</v>
      </c>
      <c r="Q78" s="206">
        <v>0.28000000000000003</v>
      </c>
      <c r="R78" s="206">
        <v>0.55000000000000004</v>
      </c>
      <c r="S78" s="206">
        <v>0.34</v>
      </c>
      <c r="T78" s="206">
        <v>0.56000000000000005</v>
      </c>
      <c r="U78" s="206">
        <v>0.91</v>
      </c>
      <c r="V78" s="206">
        <v>0.24</v>
      </c>
      <c r="W78" s="206">
        <v>0.59</v>
      </c>
      <c r="X78" s="206">
        <v>1.29</v>
      </c>
      <c r="Y78" s="206">
        <v>0</v>
      </c>
      <c r="Z78" s="206">
        <v>3.19</v>
      </c>
      <c r="AA78" s="206">
        <v>1.18</v>
      </c>
      <c r="AB78" s="206">
        <v>0</v>
      </c>
      <c r="AC78" s="206">
        <v>17.11</v>
      </c>
      <c r="AD78" s="206">
        <v>0</v>
      </c>
      <c r="AE78" s="206">
        <v>0</v>
      </c>
      <c r="AF78" s="206">
        <v>0</v>
      </c>
      <c r="AG78" s="206">
        <v>11.43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12.22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30.17</v>
      </c>
      <c r="J79" s="206">
        <v>0</v>
      </c>
      <c r="K79" s="206">
        <v>0.4</v>
      </c>
      <c r="L79" s="206">
        <v>24.68</v>
      </c>
      <c r="M79" s="206">
        <v>1.18</v>
      </c>
      <c r="N79" s="206">
        <v>1.53</v>
      </c>
      <c r="O79" s="206">
        <v>0</v>
      </c>
      <c r="P79" s="206">
        <v>3.21</v>
      </c>
      <c r="Q79" s="206">
        <v>0.28000000000000003</v>
      </c>
      <c r="R79" s="206">
        <v>0.55000000000000004</v>
      </c>
      <c r="S79" s="206">
        <v>0.34</v>
      </c>
      <c r="T79" s="206">
        <v>0.56000000000000005</v>
      </c>
      <c r="U79" s="206">
        <v>0.91</v>
      </c>
      <c r="V79" s="206">
        <v>0.24</v>
      </c>
      <c r="W79" s="206">
        <v>0.59</v>
      </c>
      <c r="X79" s="206">
        <v>1.29</v>
      </c>
      <c r="Y79" s="206">
        <v>0</v>
      </c>
      <c r="Z79" s="206">
        <v>3.19</v>
      </c>
      <c r="AA79" s="206">
        <v>1.18</v>
      </c>
      <c r="AB79" s="206">
        <v>0</v>
      </c>
      <c r="AC79" s="206">
        <v>17.11</v>
      </c>
      <c r="AD79" s="206">
        <v>0</v>
      </c>
      <c r="AE79" s="206">
        <v>0</v>
      </c>
      <c r="AF79" s="206">
        <v>0</v>
      </c>
      <c r="AG79" s="206">
        <v>11.43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12.22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30.17</v>
      </c>
      <c r="J80" s="206">
        <v>0</v>
      </c>
      <c r="K80" s="206">
        <v>0.4</v>
      </c>
      <c r="L80" s="206">
        <v>24.68</v>
      </c>
      <c r="M80" s="206">
        <v>1.18</v>
      </c>
      <c r="N80" s="206">
        <v>1.53</v>
      </c>
      <c r="O80" s="206">
        <v>0</v>
      </c>
      <c r="P80" s="206">
        <v>3.21</v>
      </c>
      <c r="Q80" s="206">
        <v>0.28000000000000003</v>
      </c>
      <c r="R80" s="206">
        <v>0.55000000000000004</v>
      </c>
      <c r="S80" s="206">
        <v>0.34</v>
      </c>
      <c r="T80" s="206">
        <v>0.56000000000000005</v>
      </c>
      <c r="U80" s="206">
        <v>0.91</v>
      </c>
      <c r="V80" s="206">
        <v>0.24</v>
      </c>
      <c r="W80" s="206">
        <v>0.59</v>
      </c>
      <c r="X80" s="206">
        <v>1.29</v>
      </c>
      <c r="Y80" s="206">
        <v>0</v>
      </c>
      <c r="Z80" s="206">
        <v>3.19</v>
      </c>
      <c r="AA80" s="206">
        <v>1.18</v>
      </c>
      <c r="AB80" s="206">
        <v>0</v>
      </c>
      <c r="AC80" s="206">
        <v>17.11</v>
      </c>
      <c r="AD80" s="206">
        <v>0</v>
      </c>
      <c r="AE80" s="206">
        <v>0</v>
      </c>
      <c r="AF80" s="206">
        <v>0</v>
      </c>
      <c r="AG80" s="206">
        <v>11.32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12.22</v>
      </c>
      <c r="D81" s="206">
        <v>0</v>
      </c>
      <c r="E81" s="206">
        <v>0</v>
      </c>
      <c r="F81" s="206">
        <v>18.170000000000002</v>
      </c>
      <c r="G81" s="206">
        <v>0</v>
      </c>
      <c r="H81" s="206">
        <v>0</v>
      </c>
      <c r="I81" s="206">
        <v>30.17</v>
      </c>
      <c r="J81" s="206">
        <v>0</v>
      </c>
      <c r="K81" s="206">
        <v>0.4</v>
      </c>
      <c r="L81" s="206">
        <v>24.68</v>
      </c>
      <c r="M81" s="206">
        <v>1.18</v>
      </c>
      <c r="N81" s="206">
        <v>1.53</v>
      </c>
      <c r="O81" s="206">
        <v>0</v>
      </c>
      <c r="P81" s="206">
        <v>3.21</v>
      </c>
      <c r="Q81" s="206">
        <v>0.28000000000000003</v>
      </c>
      <c r="R81" s="206">
        <v>0.55000000000000004</v>
      </c>
      <c r="S81" s="206">
        <v>0.34</v>
      </c>
      <c r="T81" s="206">
        <v>0.56000000000000005</v>
      </c>
      <c r="U81" s="206">
        <v>0.91</v>
      </c>
      <c r="V81" s="206">
        <v>0.24</v>
      </c>
      <c r="W81" s="206">
        <v>0.59</v>
      </c>
      <c r="X81" s="206">
        <v>1.29</v>
      </c>
      <c r="Y81" s="206">
        <v>0</v>
      </c>
      <c r="Z81" s="206">
        <v>3.19</v>
      </c>
      <c r="AA81" s="206">
        <v>1.18</v>
      </c>
      <c r="AB81" s="206">
        <v>0</v>
      </c>
      <c r="AC81" s="206">
        <v>17.11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12.22</v>
      </c>
      <c r="D82" s="206">
        <v>0</v>
      </c>
      <c r="E82" s="206">
        <v>0</v>
      </c>
      <c r="F82" s="206">
        <v>18.170000000000002</v>
      </c>
      <c r="G82" s="206">
        <v>0</v>
      </c>
      <c r="H82" s="206">
        <v>0</v>
      </c>
      <c r="I82" s="206">
        <v>30.17</v>
      </c>
      <c r="J82" s="206">
        <v>0</v>
      </c>
      <c r="K82" s="206">
        <v>0.4</v>
      </c>
      <c r="L82" s="206">
        <v>24.68</v>
      </c>
      <c r="M82" s="206">
        <v>1.18</v>
      </c>
      <c r="N82" s="206">
        <v>1.53</v>
      </c>
      <c r="O82" s="206">
        <v>0</v>
      </c>
      <c r="P82" s="206">
        <v>3.21</v>
      </c>
      <c r="Q82" s="206">
        <v>0.28000000000000003</v>
      </c>
      <c r="R82" s="206">
        <v>0.55000000000000004</v>
      </c>
      <c r="S82" s="206">
        <v>0.34</v>
      </c>
      <c r="T82" s="206">
        <v>0.56000000000000005</v>
      </c>
      <c r="U82" s="206">
        <v>0.91</v>
      </c>
      <c r="V82" s="206">
        <v>0.24</v>
      </c>
      <c r="W82" s="206">
        <v>0.59</v>
      </c>
      <c r="X82" s="206">
        <v>1.29</v>
      </c>
      <c r="Y82" s="206">
        <v>0</v>
      </c>
      <c r="Z82" s="206">
        <v>3.19</v>
      </c>
      <c r="AA82" s="206">
        <v>1.18</v>
      </c>
      <c r="AB82" s="206">
        <v>0</v>
      </c>
      <c r="AC82" s="206">
        <v>13.49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12.22</v>
      </c>
      <c r="D83" s="206">
        <v>0</v>
      </c>
      <c r="E83" s="206">
        <v>0</v>
      </c>
      <c r="F83" s="206">
        <v>19.52</v>
      </c>
      <c r="G83" s="206">
        <v>0</v>
      </c>
      <c r="H83" s="206">
        <v>0</v>
      </c>
      <c r="I83" s="206">
        <v>29.82</v>
      </c>
      <c r="J83" s="206">
        <v>0</v>
      </c>
      <c r="K83" s="206">
        <v>0.4</v>
      </c>
      <c r="L83" s="206">
        <v>24.68</v>
      </c>
      <c r="M83" s="206">
        <v>1.18</v>
      </c>
      <c r="N83" s="206">
        <v>1.53</v>
      </c>
      <c r="O83" s="206">
        <v>0</v>
      </c>
      <c r="P83" s="206">
        <v>3.21</v>
      </c>
      <c r="Q83" s="206">
        <v>0.28000000000000003</v>
      </c>
      <c r="R83" s="206">
        <v>0.55000000000000004</v>
      </c>
      <c r="S83" s="206">
        <v>0.34</v>
      </c>
      <c r="T83" s="206">
        <v>0.56000000000000005</v>
      </c>
      <c r="U83" s="206">
        <v>0.91</v>
      </c>
      <c r="V83" s="206">
        <v>0.24</v>
      </c>
      <c r="W83" s="206">
        <v>0.59</v>
      </c>
      <c r="X83" s="206">
        <v>1.29</v>
      </c>
      <c r="Y83" s="206">
        <v>0</v>
      </c>
      <c r="Z83" s="206">
        <v>3.19</v>
      </c>
      <c r="AA83" s="206">
        <v>1.18</v>
      </c>
      <c r="AB83" s="206">
        <v>0</v>
      </c>
      <c r="AC83" s="206">
        <v>13.49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12.22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29.82</v>
      </c>
      <c r="J84" s="206">
        <v>0</v>
      </c>
      <c r="K84" s="206">
        <v>0.4</v>
      </c>
      <c r="L84" s="206">
        <v>24.68</v>
      </c>
      <c r="M84" s="206">
        <v>1.18</v>
      </c>
      <c r="N84" s="206">
        <v>1.53</v>
      </c>
      <c r="O84" s="206">
        <v>0</v>
      </c>
      <c r="P84" s="206">
        <v>3.21</v>
      </c>
      <c r="Q84" s="206">
        <v>0.28000000000000003</v>
      </c>
      <c r="R84" s="206">
        <v>0.55000000000000004</v>
      </c>
      <c r="S84" s="206">
        <v>0.34</v>
      </c>
      <c r="T84" s="206">
        <v>0.56000000000000005</v>
      </c>
      <c r="U84" s="206">
        <v>0.91</v>
      </c>
      <c r="V84" s="206">
        <v>0.24</v>
      </c>
      <c r="W84" s="206">
        <v>0.59</v>
      </c>
      <c r="X84" s="206">
        <v>1.29</v>
      </c>
      <c r="Y84" s="206">
        <v>0</v>
      </c>
      <c r="Z84" s="206">
        <v>3.19</v>
      </c>
      <c r="AA84" s="206">
        <v>1.18</v>
      </c>
      <c r="AB84" s="206">
        <v>0</v>
      </c>
      <c r="AC84" s="206">
        <v>13.49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12.22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29.82</v>
      </c>
      <c r="J85" s="206">
        <v>0</v>
      </c>
      <c r="K85" s="206">
        <v>0.4</v>
      </c>
      <c r="L85" s="206">
        <v>24.68</v>
      </c>
      <c r="M85" s="206">
        <v>1.18</v>
      </c>
      <c r="N85" s="206">
        <v>1.53</v>
      </c>
      <c r="O85" s="206">
        <v>0</v>
      </c>
      <c r="P85" s="206">
        <v>3.21</v>
      </c>
      <c r="Q85" s="206">
        <v>0.28000000000000003</v>
      </c>
      <c r="R85" s="206">
        <v>0.55000000000000004</v>
      </c>
      <c r="S85" s="206">
        <v>0.34</v>
      </c>
      <c r="T85" s="206">
        <v>0.56000000000000005</v>
      </c>
      <c r="U85" s="206">
        <v>0.91</v>
      </c>
      <c r="V85" s="206">
        <v>0.24</v>
      </c>
      <c r="W85" s="206">
        <v>0.59</v>
      </c>
      <c r="X85" s="206">
        <v>1.29</v>
      </c>
      <c r="Y85" s="206">
        <v>0</v>
      </c>
      <c r="Z85" s="206">
        <v>3.19</v>
      </c>
      <c r="AA85" s="206">
        <v>1.18</v>
      </c>
      <c r="AB85" s="206">
        <v>0</v>
      </c>
      <c r="AC85" s="206">
        <v>13.49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12.22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29.82</v>
      </c>
      <c r="J86" s="206">
        <v>0</v>
      </c>
      <c r="K86" s="206">
        <v>0.4</v>
      </c>
      <c r="L86" s="206">
        <v>24.68</v>
      </c>
      <c r="M86" s="206">
        <v>1.18</v>
      </c>
      <c r="N86" s="206">
        <v>1.53</v>
      </c>
      <c r="O86" s="206">
        <v>0</v>
      </c>
      <c r="P86" s="206">
        <v>3.21</v>
      </c>
      <c r="Q86" s="206">
        <v>0.28000000000000003</v>
      </c>
      <c r="R86" s="206">
        <v>0.55000000000000004</v>
      </c>
      <c r="S86" s="206">
        <v>0.34</v>
      </c>
      <c r="T86" s="206">
        <v>0.56000000000000005</v>
      </c>
      <c r="U86" s="206">
        <v>0.91</v>
      </c>
      <c r="V86" s="206">
        <v>0.24</v>
      </c>
      <c r="W86" s="206">
        <v>0.59</v>
      </c>
      <c r="X86" s="206">
        <v>1.29</v>
      </c>
      <c r="Y86" s="206">
        <v>0</v>
      </c>
      <c r="Z86" s="206">
        <v>3.19</v>
      </c>
      <c r="AA86" s="206">
        <v>1.18</v>
      </c>
      <c r="AB86" s="206">
        <v>0</v>
      </c>
      <c r="AC86" s="206">
        <v>13.49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12.22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29.82</v>
      </c>
      <c r="J87" s="206">
        <v>0</v>
      </c>
      <c r="K87" s="206">
        <v>0.4</v>
      </c>
      <c r="L87" s="206">
        <v>24.68</v>
      </c>
      <c r="M87" s="206">
        <v>1.18</v>
      </c>
      <c r="N87" s="206">
        <v>1.53</v>
      </c>
      <c r="O87" s="206">
        <v>0</v>
      </c>
      <c r="P87" s="206">
        <v>3.21</v>
      </c>
      <c r="Q87" s="206">
        <v>0.28000000000000003</v>
      </c>
      <c r="R87" s="206">
        <v>0.55000000000000004</v>
      </c>
      <c r="S87" s="206">
        <v>0.34</v>
      </c>
      <c r="T87" s="206">
        <v>0.56000000000000005</v>
      </c>
      <c r="U87" s="206">
        <v>0.91</v>
      </c>
      <c r="V87" s="206">
        <v>0.24</v>
      </c>
      <c r="W87" s="206">
        <v>0.59</v>
      </c>
      <c r="X87" s="206">
        <v>1.29</v>
      </c>
      <c r="Y87" s="206">
        <v>0</v>
      </c>
      <c r="Z87" s="206">
        <v>3.19</v>
      </c>
      <c r="AA87" s="206">
        <v>1.18</v>
      </c>
      <c r="AB87" s="206">
        <v>0</v>
      </c>
      <c r="AC87" s="206">
        <v>13.49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12.22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29.82</v>
      </c>
      <c r="J88" s="206">
        <v>0</v>
      </c>
      <c r="K88" s="206">
        <v>0.4</v>
      </c>
      <c r="L88" s="206">
        <v>24.68</v>
      </c>
      <c r="M88" s="206">
        <v>1.18</v>
      </c>
      <c r="N88" s="206">
        <v>1.53</v>
      </c>
      <c r="O88" s="206">
        <v>0</v>
      </c>
      <c r="P88" s="206">
        <v>3.21</v>
      </c>
      <c r="Q88" s="206">
        <v>0.28000000000000003</v>
      </c>
      <c r="R88" s="206">
        <v>0.55000000000000004</v>
      </c>
      <c r="S88" s="206">
        <v>0.34</v>
      </c>
      <c r="T88" s="206">
        <v>0.56000000000000005</v>
      </c>
      <c r="U88" s="206">
        <v>0.91</v>
      </c>
      <c r="V88" s="206">
        <v>0.24</v>
      </c>
      <c r="W88" s="206">
        <v>0.59</v>
      </c>
      <c r="X88" s="206">
        <v>1.29</v>
      </c>
      <c r="Y88" s="206">
        <v>0</v>
      </c>
      <c r="Z88" s="206">
        <v>3.19</v>
      </c>
      <c r="AA88" s="206">
        <v>1.18</v>
      </c>
      <c r="AB88" s="206">
        <v>0</v>
      </c>
      <c r="AC88" s="206">
        <v>13.49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12.22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29.82</v>
      </c>
      <c r="J89" s="206">
        <v>0</v>
      </c>
      <c r="K89" s="206">
        <v>0.4</v>
      </c>
      <c r="L89" s="206">
        <v>24.68</v>
      </c>
      <c r="M89" s="206">
        <v>1.18</v>
      </c>
      <c r="N89" s="206">
        <v>1.53</v>
      </c>
      <c r="O89" s="206">
        <v>0</v>
      </c>
      <c r="P89" s="206">
        <v>1.61</v>
      </c>
      <c r="Q89" s="206">
        <v>0.55000000000000004</v>
      </c>
      <c r="R89" s="206">
        <v>1.07</v>
      </c>
      <c r="S89" s="206">
        <v>0.67</v>
      </c>
      <c r="T89" s="206">
        <v>0.56000000000000005</v>
      </c>
      <c r="U89" s="206">
        <v>0.91</v>
      </c>
      <c r="V89" s="206">
        <v>0.24</v>
      </c>
      <c r="W89" s="206">
        <v>0.65</v>
      </c>
      <c r="X89" s="206">
        <v>1.29</v>
      </c>
      <c r="Y89" s="206">
        <v>0</v>
      </c>
      <c r="Z89" s="206">
        <v>3.19</v>
      </c>
      <c r="AA89" s="206">
        <v>1.18</v>
      </c>
      <c r="AB89" s="206">
        <v>0</v>
      </c>
      <c r="AC89" s="206">
        <v>13.49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12.22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29.82</v>
      </c>
      <c r="J90" s="206">
        <v>0</v>
      </c>
      <c r="K90" s="206">
        <v>0.4</v>
      </c>
      <c r="L90" s="206">
        <v>24.68</v>
      </c>
      <c r="M90" s="206">
        <v>1.18</v>
      </c>
      <c r="N90" s="206">
        <v>1.53</v>
      </c>
      <c r="O90" s="206">
        <v>0</v>
      </c>
      <c r="P90" s="206">
        <v>1.61</v>
      </c>
      <c r="Q90" s="206">
        <v>0.55000000000000004</v>
      </c>
      <c r="R90" s="206">
        <v>1.07</v>
      </c>
      <c r="S90" s="206">
        <v>0.67</v>
      </c>
      <c r="T90" s="206">
        <v>0.56000000000000005</v>
      </c>
      <c r="U90" s="206">
        <v>0.91</v>
      </c>
      <c r="V90" s="206">
        <v>0.24</v>
      </c>
      <c r="W90" s="206">
        <v>0.65</v>
      </c>
      <c r="X90" s="206">
        <v>1.29</v>
      </c>
      <c r="Y90" s="206">
        <v>0</v>
      </c>
      <c r="Z90" s="206">
        <v>3.19</v>
      </c>
      <c r="AA90" s="206">
        <v>1.18</v>
      </c>
      <c r="AB90" s="206">
        <v>0</v>
      </c>
      <c r="AC90" s="206">
        <v>13.49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12.28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</v>
      </c>
      <c r="K91" s="206">
        <v>0</v>
      </c>
      <c r="L91" s="206">
        <v>24.69</v>
      </c>
      <c r="M91" s="206">
        <v>1.18</v>
      </c>
      <c r="N91" s="206">
        <v>1.53</v>
      </c>
      <c r="O91" s="206">
        <v>0</v>
      </c>
      <c r="P91" s="206">
        <v>1.61</v>
      </c>
      <c r="Q91" s="206">
        <v>0.55000000000000004</v>
      </c>
      <c r="R91" s="206">
        <v>1.07</v>
      </c>
      <c r="S91" s="206">
        <v>0.67</v>
      </c>
      <c r="T91" s="206">
        <v>0.56000000000000005</v>
      </c>
      <c r="U91" s="206">
        <v>0.91</v>
      </c>
      <c r="V91" s="206">
        <v>0.24</v>
      </c>
      <c r="W91" s="206">
        <v>0.65</v>
      </c>
      <c r="X91" s="206">
        <v>1.29</v>
      </c>
      <c r="Y91" s="206">
        <v>0</v>
      </c>
      <c r="Z91" s="206">
        <v>3.19</v>
      </c>
      <c r="AA91" s="206">
        <v>1.18</v>
      </c>
      <c r="AB91" s="206">
        <v>0</v>
      </c>
      <c r="AC91" s="206">
        <v>13.49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17.420000000000002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12.28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</v>
      </c>
      <c r="K92" s="206">
        <v>0.4</v>
      </c>
      <c r="L92" s="206">
        <v>24.69</v>
      </c>
      <c r="M92" s="206">
        <v>1.18</v>
      </c>
      <c r="N92" s="206">
        <v>1.53</v>
      </c>
      <c r="O92" s="206">
        <v>0</v>
      </c>
      <c r="P92" s="206">
        <v>1.61</v>
      </c>
      <c r="Q92" s="206">
        <v>0.55000000000000004</v>
      </c>
      <c r="R92" s="206">
        <v>1.07</v>
      </c>
      <c r="S92" s="206">
        <v>0.67</v>
      </c>
      <c r="T92" s="206">
        <v>0.56000000000000005</v>
      </c>
      <c r="U92" s="206">
        <v>0.91</v>
      </c>
      <c r="V92" s="206">
        <v>0.24</v>
      </c>
      <c r="W92" s="206">
        <v>0.65</v>
      </c>
      <c r="X92" s="206">
        <v>1.29</v>
      </c>
      <c r="Y92" s="206">
        <v>0</v>
      </c>
      <c r="Z92" s="206">
        <v>3.19</v>
      </c>
      <c r="AA92" s="206">
        <v>1.18</v>
      </c>
      <c r="AB92" s="206">
        <v>0</v>
      </c>
      <c r="AC92" s="206">
        <v>13.49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17.420000000000002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12.28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</v>
      </c>
      <c r="K93" s="206">
        <v>0.4</v>
      </c>
      <c r="L93" s="206">
        <v>24.69</v>
      </c>
      <c r="M93" s="206">
        <v>1.18</v>
      </c>
      <c r="N93" s="206">
        <v>1.53</v>
      </c>
      <c r="O93" s="206">
        <v>0</v>
      </c>
      <c r="P93" s="206">
        <v>1.61</v>
      </c>
      <c r="Q93" s="206">
        <v>0.55000000000000004</v>
      </c>
      <c r="R93" s="206">
        <v>1.07</v>
      </c>
      <c r="S93" s="206">
        <v>0.67</v>
      </c>
      <c r="T93" s="206">
        <v>0.56000000000000005</v>
      </c>
      <c r="U93" s="206">
        <v>0.91</v>
      </c>
      <c r="V93" s="206">
        <v>0.24</v>
      </c>
      <c r="W93" s="206">
        <v>0.65</v>
      </c>
      <c r="X93" s="206">
        <v>1.29</v>
      </c>
      <c r="Y93" s="206">
        <v>0</v>
      </c>
      <c r="Z93" s="206">
        <v>3.19</v>
      </c>
      <c r="AA93" s="206">
        <v>1.18</v>
      </c>
      <c r="AB93" s="206">
        <v>0</v>
      </c>
      <c r="AC93" s="206">
        <v>13.49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17.420000000000002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12.28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</v>
      </c>
      <c r="K94" s="206">
        <v>7.44</v>
      </c>
      <c r="L94" s="206">
        <v>119.94</v>
      </c>
      <c r="M94" s="206">
        <v>1.18</v>
      </c>
      <c r="N94" s="206">
        <v>1.53</v>
      </c>
      <c r="O94" s="206">
        <v>0</v>
      </c>
      <c r="P94" s="206">
        <v>1.61</v>
      </c>
      <c r="Q94" s="206">
        <v>4.6900000000000004</v>
      </c>
      <c r="R94" s="206">
        <v>10.89</v>
      </c>
      <c r="S94" s="206">
        <v>6.08</v>
      </c>
      <c r="T94" s="206">
        <v>0.56000000000000005</v>
      </c>
      <c r="U94" s="206">
        <v>0.91</v>
      </c>
      <c r="V94" s="206">
        <v>3.66</v>
      </c>
      <c r="W94" s="206">
        <v>12.06</v>
      </c>
      <c r="X94" s="206">
        <v>20.6</v>
      </c>
      <c r="Y94" s="206">
        <v>0</v>
      </c>
      <c r="Z94" s="206">
        <v>46.21</v>
      </c>
      <c r="AA94" s="206">
        <v>20.010000000000002</v>
      </c>
      <c r="AB94" s="206">
        <v>0</v>
      </c>
      <c r="AC94" s="206">
        <v>13.49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13.91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12.28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</v>
      </c>
      <c r="K95" s="206">
        <v>7.44</v>
      </c>
      <c r="L95" s="206">
        <v>215.68</v>
      </c>
      <c r="M95" s="206">
        <v>1.18</v>
      </c>
      <c r="N95" s="206">
        <v>1.53</v>
      </c>
      <c r="O95" s="206">
        <v>0</v>
      </c>
      <c r="P95" s="206">
        <v>1.61</v>
      </c>
      <c r="Q95" s="206">
        <v>4.6900000000000004</v>
      </c>
      <c r="R95" s="206">
        <v>10.89</v>
      </c>
      <c r="S95" s="206">
        <v>6.08</v>
      </c>
      <c r="T95" s="206">
        <v>0.56000000000000005</v>
      </c>
      <c r="U95" s="206">
        <v>0.91</v>
      </c>
      <c r="V95" s="206">
        <v>3.66</v>
      </c>
      <c r="W95" s="206">
        <v>12.35</v>
      </c>
      <c r="X95" s="206">
        <v>20.6</v>
      </c>
      <c r="Y95" s="206">
        <v>0</v>
      </c>
      <c r="Z95" s="206">
        <v>46.21</v>
      </c>
      <c r="AA95" s="206">
        <v>20.010000000000002</v>
      </c>
      <c r="AB95" s="206">
        <v>0</v>
      </c>
      <c r="AC95" s="206">
        <v>13.49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12.33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12.28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</v>
      </c>
      <c r="K96" s="206">
        <v>7.4</v>
      </c>
      <c r="L96" s="206">
        <v>275.04000000000002</v>
      </c>
      <c r="M96" s="206">
        <v>1.18</v>
      </c>
      <c r="N96" s="206">
        <v>1.53</v>
      </c>
      <c r="O96" s="206">
        <v>0</v>
      </c>
      <c r="P96" s="206">
        <v>1.61</v>
      </c>
      <c r="Q96" s="206">
        <v>4.6900000000000004</v>
      </c>
      <c r="R96" s="206">
        <v>10.89</v>
      </c>
      <c r="S96" s="206">
        <v>6.08</v>
      </c>
      <c r="T96" s="206">
        <v>0.56000000000000005</v>
      </c>
      <c r="U96" s="206">
        <v>0.91</v>
      </c>
      <c r="V96" s="206">
        <v>3.66</v>
      </c>
      <c r="W96" s="206">
        <v>12.35</v>
      </c>
      <c r="X96" s="206">
        <v>20.6</v>
      </c>
      <c r="Y96" s="206">
        <v>0</v>
      </c>
      <c r="Z96" s="206">
        <v>46.21</v>
      </c>
      <c r="AA96" s="206">
        <v>20.010000000000002</v>
      </c>
      <c r="AB96" s="206">
        <v>0</v>
      </c>
      <c r="AC96" s="206">
        <v>13.49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12.28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</v>
      </c>
      <c r="K97" s="206">
        <v>7.44</v>
      </c>
      <c r="L97" s="206">
        <v>275.04000000000002</v>
      </c>
      <c r="M97" s="206">
        <v>1.18</v>
      </c>
      <c r="N97" s="206">
        <v>1.53</v>
      </c>
      <c r="O97" s="206">
        <v>0</v>
      </c>
      <c r="P97" s="206">
        <v>1.61</v>
      </c>
      <c r="Q97" s="206">
        <v>4.6900000000000004</v>
      </c>
      <c r="R97" s="206">
        <v>10.89</v>
      </c>
      <c r="S97" s="206">
        <v>6.08</v>
      </c>
      <c r="T97" s="206">
        <v>0.56000000000000005</v>
      </c>
      <c r="U97" s="206">
        <v>0.91</v>
      </c>
      <c r="V97" s="206">
        <v>3.66</v>
      </c>
      <c r="W97" s="206">
        <v>12.35</v>
      </c>
      <c r="X97" s="206">
        <v>20.6</v>
      </c>
      <c r="Y97" s="206">
        <v>0</v>
      </c>
      <c r="Z97" s="206">
        <v>46.21</v>
      </c>
      <c r="AA97" s="206">
        <v>20.010000000000002</v>
      </c>
      <c r="AB97" s="206">
        <v>0</v>
      </c>
      <c r="AC97" s="206">
        <v>13.49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12.28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</v>
      </c>
      <c r="K98" s="206">
        <v>7.44</v>
      </c>
      <c r="L98" s="206">
        <v>275.04000000000002</v>
      </c>
      <c r="M98" s="206">
        <v>1.18</v>
      </c>
      <c r="N98" s="206">
        <v>1.53</v>
      </c>
      <c r="O98" s="206">
        <v>0</v>
      </c>
      <c r="P98" s="206">
        <v>1.61</v>
      </c>
      <c r="Q98" s="206">
        <v>4.6900000000000004</v>
      </c>
      <c r="R98" s="206">
        <v>10.89</v>
      </c>
      <c r="S98" s="206">
        <v>6.08</v>
      </c>
      <c r="T98" s="206">
        <v>0.56000000000000005</v>
      </c>
      <c r="U98" s="206">
        <v>0.91</v>
      </c>
      <c r="V98" s="206">
        <v>3.66</v>
      </c>
      <c r="W98" s="206">
        <v>12.35</v>
      </c>
      <c r="X98" s="206">
        <v>20.6</v>
      </c>
      <c r="Y98" s="206">
        <v>0</v>
      </c>
      <c r="Z98" s="206">
        <v>46.21</v>
      </c>
      <c r="AA98" s="206">
        <v>20.010000000000002</v>
      </c>
      <c r="AB98" s="206">
        <v>0</v>
      </c>
      <c r="AC98" s="206">
        <v>13.49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0.31294999999999984</v>
      </c>
      <c r="D99">
        <f t="shared" si="0"/>
        <v>9.3724999999999989E-3</v>
      </c>
      <c r="E99">
        <f t="shared" si="0"/>
        <v>0</v>
      </c>
      <c r="F99">
        <f t="shared" si="0"/>
        <v>0.47199250000000065</v>
      </c>
      <c r="G99">
        <f t="shared" si="0"/>
        <v>6.37075E-2</v>
      </c>
      <c r="H99">
        <f t="shared" si="0"/>
        <v>0</v>
      </c>
      <c r="I99">
        <f t="shared" si="0"/>
        <v>0.70131000000000132</v>
      </c>
      <c r="J99">
        <f t="shared" si="0"/>
        <v>1.5959999999999998E-2</v>
      </c>
      <c r="K99">
        <f t="shared" si="0"/>
        <v>4.6027500000000089E-2</v>
      </c>
      <c r="L99">
        <f t="shared" si="0"/>
        <v>2.2865725000000046</v>
      </c>
      <c r="M99">
        <f t="shared" si="0"/>
        <v>2.8320000000000067E-2</v>
      </c>
      <c r="N99">
        <f t="shared" si="0"/>
        <v>3.6720000000000023E-2</v>
      </c>
      <c r="O99">
        <f t="shared" si="0"/>
        <v>0</v>
      </c>
      <c r="P99">
        <f t="shared" si="0"/>
        <v>4.7535000000000056E-2</v>
      </c>
      <c r="Q99">
        <f t="shared" si="0"/>
        <v>2.7857500000000011E-2</v>
      </c>
      <c r="R99">
        <f t="shared" si="0"/>
        <v>6.7372500000000071E-2</v>
      </c>
      <c r="S99">
        <f t="shared" si="0"/>
        <v>3.6027500000000046E-2</v>
      </c>
      <c r="T99">
        <f t="shared" si="0"/>
        <v>1.3440000000000016E-2</v>
      </c>
      <c r="U99">
        <f t="shared" si="0"/>
        <v>2.183999999999995E-2</v>
      </c>
      <c r="V99">
        <f t="shared" si="0"/>
        <v>2.81149999999999E-2</v>
      </c>
      <c r="W99">
        <f t="shared" si="0"/>
        <v>8.1252500000000005E-2</v>
      </c>
      <c r="X99">
        <f t="shared" si="0"/>
        <v>0.15296250000000039</v>
      </c>
      <c r="Y99">
        <f t="shared" si="0"/>
        <v>0</v>
      </c>
      <c r="Z99">
        <f t="shared" si="0"/>
        <v>0.36887000000000103</v>
      </c>
      <c r="AA99">
        <f t="shared" si="0"/>
        <v>0.14593250000000008</v>
      </c>
      <c r="AB99">
        <f t="shared" si="0"/>
        <v>0</v>
      </c>
      <c r="AC99">
        <f t="shared" si="0"/>
        <v>0.35472749999999997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0.38303000000000004</v>
      </c>
      <c r="AH99">
        <f t="shared" si="0"/>
        <v>7.7125000000000006E-3</v>
      </c>
      <c r="AI99">
        <f t="shared" si="0"/>
        <v>0</v>
      </c>
      <c r="AJ99">
        <f t="shared" si="0"/>
        <v>0</v>
      </c>
      <c r="AK99">
        <f t="shared" si="0"/>
        <v>0.21420250000000016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-42.335999999999999</v>
      </c>
      <c r="D28" s="124">
        <v>0</v>
      </c>
      <c r="E28" s="124">
        <v>0</v>
      </c>
      <c r="F28" s="124">
        <v>-57.664000000000001</v>
      </c>
      <c r="G28" s="124">
        <v>-100</v>
      </c>
      <c r="H28" s="118"/>
      <c r="I28" s="33">
        <v>26</v>
      </c>
      <c r="J28" s="124">
        <v>42.335999999999999</v>
      </c>
      <c r="K28" s="124">
        <v>0</v>
      </c>
      <c r="L28" s="124">
        <v>0</v>
      </c>
      <c r="M28" s="124">
        <v>0</v>
      </c>
      <c r="N28" s="124">
        <v>42.335999999999999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57.664000000000001</v>
      </c>
      <c r="AF28" s="124">
        <v>0</v>
      </c>
      <c r="AG28" s="124">
        <v>0</v>
      </c>
      <c r="AH28" s="124">
        <v>0</v>
      </c>
      <c r="AI28" s="124">
        <v>57.664000000000001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42.335999999999999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-42.335999999999999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57.664000000000001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-57.664000000000001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423.36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423.36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576.64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576.64</v>
      </c>
      <c r="DF28" s="123">
        <f t="shared" si="31"/>
        <v>100</v>
      </c>
      <c r="DG28" s="123">
        <f t="shared" si="32"/>
        <v>-42.335999999999999</v>
      </c>
      <c r="DH28" s="123">
        <f t="shared" si="33"/>
        <v>0</v>
      </c>
      <c r="DI28" s="123">
        <f t="shared" si="34"/>
        <v>0</v>
      </c>
      <c r="DJ28" s="123">
        <f t="shared" si="35"/>
        <v>-57.664000000000001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-74.088999999999999</v>
      </c>
      <c r="D29" s="124">
        <v>0</v>
      </c>
      <c r="E29" s="124">
        <v>0</v>
      </c>
      <c r="F29" s="124">
        <v>-100.911</v>
      </c>
      <c r="G29" s="124">
        <v>-175</v>
      </c>
      <c r="H29" s="118"/>
      <c r="I29" s="33">
        <v>27</v>
      </c>
      <c r="J29" s="124">
        <v>74.088999999999999</v>
      </c>
      <c r="K29" s="124">
        <v>0</v>
      </c>
      <c r="L29" s="124">
        <v>0</v>
      </c>
      <c r="M29" s="124">
        <v>0</v>
      </c>
      <c r="N29" s="124">
        <v>74.088999999999999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100.911</v>
      </c>
      <c r="AF29" s="124">
        <v>0</v>
      </c>
      <c r="AG29" s="124">
        <v>0</v>
      </c>
      <c r="AH29" s="124">
        <v>0</v>
      </c>
      <c r="AI29" s="124">
        <v>100.911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74.088999999999999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-74.088999999999999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100.911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-100.911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740.89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740.89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1009.11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1009.11</v>
      </c>
      <c r="DF29" s="123">
        <f t="shared" si="31"/>
        <v>175</v>
      </c>
      <c r="DG29" s="123">
        <f t="shared" si="32"/>
        <v>-74.088999999999999</v>
      </c>
      <c r="DH29" s="123">
        <f t="shared" si="33"/>
        <v>0</v>
      </c>
      <c r="DI29" s="123">
        <f t="shared" si="34"/>
        <v>0</v>
      </c>
      <c r="DJ29" s="123">
        <f t="shared" si="35"/>
        <v>-100.911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-80.438999999999993</v>
      </c>
      <c r="D30" s="124">
        <v>0</v>
      </c>
      <c r="E30" s="124">
        <v>0</v>
      </c>
      <c r="F30" s="124">
        <v>-109.56100000000001</v>
      </c>
      <c r="G30" s="124">
        <v>-190</v>
      </c>
      <c r="H30" s="118"/>
      <c r="I30" s="33">
        <v>28</v>
      </c>
      <c r="J30" s="124">
        <v>80.438999999999993</v>
      </c>
      <c r="K30" s="124">
        <v>0</v>
      </c>
      <c r="L30" s="124">
        <v>0</v>
      </c>
      <c r="M30" s="124">
        <v>0</v>
      </c>
      <c r="N30" s="124">
        <v>80.438999999999993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109.56100000000001</v>
      </c>
      <c r="AF30" s="124">
        <v>0</v>
      </c>
      <c r="AG30" s="124">
        <v>0</v>
      </c>
      <c r="AH30" s="124">
        <v>0</v>
      </c>
      <c r="AI30" s="124">
        <v>109.56100000000001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80.438999999999993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-80.438999999999993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109.56100000000001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-109.56100000000001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804.38999999999987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804.38999999999987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1095.6100000000001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1095.6100000000001</v>
      </c>
      <c r="DF30" s="123">
        <f t="shared" si="31"/>
        <v>190</v>
      </c>
      <c r="DG30" s="123">
        <f t="shared" si="32"/>
        <v>-80.438999999999993</v>
      </c>
      <c r="DH30" s="123">
        <f t="shared" si="33"/>
        <v>0</v>
      </c>
      <c r="DI30" s="123">
        <f t="shared" si="34"/>
        <v>0</v>
      </c>
      <c r="DJ30" s="123">
        <f t="shared" si="35"/>
        <v>-109.56100000000001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-13.548</v>
      </c>
      <c r="D31" s="124">
        <v>0</v>
      </c>
      <c r="E31" s="124">
        <v>0</v>
      </c>
      <c r="F31" s="124">
        <v>-18.452000000000002</v>
      </c>
      <c r="G31" s="124">
        <v>-32</v>
      </c>
      <c r="H31" s="118"/>
      <c r="I31" s="33">
        <v>29</v>
      </c>
      <c r="J31" s="124">
        <v>13.548</v>
      </c>
      <c r="K31" s="124">
        <v>0</v>
      </c>
      <c r="L31" s="124">
        <v>0</v>
      </c>
      <c r="M31" s="124">
        <v>0</v>
      </c>
      <c r="N31" s="124">
        <v>13.548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18.452000000000002</v>
      </c>
      <c r="AF31" s="124">
        <v>0</v>
      </c>
      <c r="AG31" s="124">
        <v>0</v>
      </c>
      <c r="AH31" s="124">
        <v>0</v>
      </c>
      <c r="AI31" s="124">
        <v>18.452000000000002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13.548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-13.548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18.452000000000002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-18.452000000000002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135.47999999999999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135.47999999999999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184.52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184.52</v>
      </c>
      <c r="DF31" s="123">
        <f t="shared" si="31"/>
        <v>32</v>
      </c>
      <c r="DG31" s="123">
        <f t="shared" si="32"/>
        <v>-13.548</v>
      </c>
      <c r="DH31" s="123">
        <f t="shared" si="33"/>
        <v>0</v>
      </c>
      <c r="DI31" s="123">
        <f t="shared" si="34"/>
        <v>0</v>
      </c>
      <c r="DJ31" s="123">
        <f t="shared" si="35"/>
        <v>-18.452000000000002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-21.167999999999999</v>
      </c>
      <c r="D32" s="124">
        <v>0</v>
      </c>
      <c r="E32" s="124">
        <v>0</v>
      </c>
      <c r="F32" s="124">
        <v>-28.832000000000001</v>
      </c>
      <c r="G32" s="124">
        <v>-50</v>
      </c>
      <c r="H32" s="118"/>
      <c r="I32" s="33">
        <v>30</v>
      </c>
      <c r="J32" s="124">
        <v>21.167999999999999</v>
      </c>
      <c r="K32" s="124">
        <v>0</v>
      </c>
      <c r="L32" s="124">
        <v>0</v>
      </c>
      <c r="M32" s="124">
        <v>0</v>
      </c>
      <c r="N32" s="124">
        <v>21.167999999999999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28.832000000000001</v>
      </c>
      <c r="AF32" s="124">
        <v>0</v>
      </c>
      <c r="AG32" s="124">
        <v>0</v>
      </c>
      <c r="AH32" s="124">
        <v>0</v>
      </c>
      <c r="AI32" s="124">
        <v>28.832000000000001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21.167999999999999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-21.167999999999999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28.832000000000001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-28.832000000000001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211.68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211.68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288.32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288.32</v>
      </c>
      <c r="DF32" s="123">
        <f t="shared" si="31"/>
        <v>50</v>
      </c>
      <c r="DG32" s="123">
        <f t="shared" si="32"/>
        <v>-21.167999999999999</v>
      </c>
      <c r="DH32" s="123">
        <f t="shared" si="33"/>
        <v>0</v>
      </c>
      <c r="DI32" s="123">
        <f t="shared" si="34"/>
        <v>0</v>
      </c>
      <c r="DJ32" s="123">
        <f t="shared" si="35"/>
        <v>-28.832000000000001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-126</v>
      </c>
      <c r="G33" s="124">
        <v>-126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126</v>
      </c>
      <c r="AF33" s="124">
        <v>0</v>
      </c>
      <c r="AG33" s="124">
        <v>0</v>
      </c>
      <c r="AH33" s="124">
        <v>0</v>
      </c>
      <c r="AI33" s="124">
        <v>126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-126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1260</v>
      </c>
      <c r="DF33" s="123">
        <f t="shared" si="31"/>
        <v>126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-126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-195</v>
      </c>
      <c r="G34" s="124">
        <v>-195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195</v>
      </c>
      <c r="AF34" s="124">
        <v>0</v>
      </c>
      <c r="AG34" s="124">
        <v>0</v>
      </c>
      <c r="AH34" s="124">
        <v>0</v>
      </c>
      <c r="AI34" s="124">
        <v>195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195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1950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1950</v>
      </c>
      <c r="DF34" s="123">
        <f t="shared" si="31"/>
        <v>195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-4.5529999999999999</v>
      </c>
      <c r="G51" s="124">
        <v>-4.5529999999999999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4.5529999999999999</v>
      </c>
      <c r="AF51" s="124">
        <v>0</v>
      </c>
      <c r="AG51" s="124">
        <v>0</v>
      </c>
      <c r="AH51" s="124">
        <v>0</v>
      </c>
      <c r="AI51" s="124">
        <v>4.5529999999999999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4.5529999999999999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-4.5529999999999999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45.53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45.53</v>
      </c>
      <c r="DF51" s="123">
        <f t="shared" si="31"/>
        <v>4.5529999999999999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-4.5529999999999999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-41.203000000000003</v>
      </c>
      <c r="G52" s="124">
        <v>-41.203000000000003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41.203000000000003</v>
      </c>
      <c r="AF52" s="124">
        <v>0</v>
      </c>
      <c r="AG52" s="124">
        <v>0</v>
      </c>
      <c r="AH52" s="124">
        <v>0</v>
      </c>
      <c r="AI52" s="124">
        <v>41.203000000000003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41.203000000000003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-41.203000000000003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412.03000000000003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412.03000000000003</v>
      </c>
      <c r="DF52" s="123">
        <f t="shared" si="31"/>
        <v>41.203000000000003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-41.203000000000003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-65.983000000000004</v>
      </c>
      <c r="G53" s="124">
        <v>-65.983000000000004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65.983000000000004</v>
      </c>
      <c r="AF53" s="124">
        <v>0</v>
      </c>
      <c r="AG53" s="124">
        <v>0</v>
      </c>
      <c r="AH53" s="124">
        <v>0</v>
      </c>
      <c r="AI53" s="124">
        <v>65.983000000000004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65.983000000000004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-65.983000000000004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659.83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659.83</v>
      </c>
      <c r="DF53" s="123">
        <f t="shared" si="31"/>
        <v>65.983000000000004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-65.983000000000004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-112.423</v>
      </c>
      <c r="G54" s="124">
        <v>-112.423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112.423</v>
      </c>
      <c r="AF54" s="124">
        <v>0</v>
      </c>
      <c r="AG54" s="124">
        <v>0</v>
      </c>
      <c r="AH54" s="124">
        <v>0</v>
      </c>
      <c r="AI54" s="124">
        <v>112.423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112.423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-112.423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1124.23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1124.23</v>
      </c>
      <c r="DF54" s="123">
        <f t="shared" si="31"/>
        <v>112.423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-112.423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-220</v>
      </c>
      <c r="G55" s="124">
        <v>-220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220</v>
      </c>
      <c r="AF55" s="124">
        <v>0</v>
      </c>
      <c r="AG55" s="124">
        <v>0</v>
      </c>
      <c r="AH55" s="124">
        <v>0</v>
      </c>
      <c r="AI55" s="124">
        <v>220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220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-220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2200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2200</v>
      </c>
      <c r="DF55" s="123">
        <f t="shared" si="31"/>
        <v>220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-220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-160</v>
      </c>
      <c r="G56" s="124">
        <v>-160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160</v>
      </c>
      <c r="AF56" s="124">
        <v>0</v>
      </c>
      <c r="AG56" s="124">
        <v>0</v>
      </c>
      <c r="AH56" s="124">
        <v>0</v>
      </c>
      <c r="AI56" s="124">
        <v>160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160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-160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1600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1600</v>
      </c>
      <c r="DF56" s="123">
        <f t="shared" si="31"/>
        <v>160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-160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-35</v>
      </c>
      <c r="D57" s="124">
        <v>0</v>
      </c>
      <c r="E57" s="124">
        <v>0</v>
      </c>
      <c r="F57" s="124">
        <v>-88</v>
      </c>
      <c r="G57" s="124">
        <v>-123</v>
      </c>
      <c r="H57" s="118"/>
      <c r="I57" s="33">
        <v>55</v>
      </c>
      <c r="J57" s="124">
        <v>35</v>
      </c>
      <c r="K57" s="124">
        <v>0</v>
      </c>
      <c r="L57" s="124">
        <v>0</v>
      </c>
      <c r="M57" s="124">
        <v>0</v>
      </c>
      <c r="N57" s="124">
        <v>35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88</v>
      </c>
      <c r="AF57" s="124">
        <v>0</v>
      </c>
      <c r="AG57" s="124">
        <v>0</v>
      </c>
      <c r="AH57" s="124">
        <v>0</v>
      </c>
      <c r="AI57" s="124">
        <v>88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-88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880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880</v>
      </c>
      <c r="DF57" s="123">
        <f t="shared" si="31"/>
        <v>123</v>
      </c>
      <c r="DG57" s="123">
        <f t="shared" si="32"/>
        <v>-35</v>
      </c>
      <c r="DH57" s="123">
        <f t="shared" si="33"/>
        <v>0</v>
      </c>
      <c r="DI57" s="123">
        <f t="shared" si="34"/>
        <v>0</v>
      </c>
      <c r="DJ57" s="123">
        <f t="shared" si="35"/>
        <v>-88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-37.679000000000002</v>
      </c>
      <c r="D58" s="124">
        <v>0</v>
      </c>
      <c r="E58" s="124">
        <v>0</v>
      </c>
      <c r="F58" s="124">
        <v>-51.320999999999998</v>
      </c>
      <c r="G58" s="124">
        <v>-89</v>
      </c>
      <c r="H58" s="118"/>
      <c r="I58" s="33">
        <v>56</v>
      </c>
      <c r="J58" s="124">
        <v>37.679000000000002</v>
      </c>
      <c r="K58" s="124">
        <v>0</v>
      </c>
      <c r="L58" s="124">
        <v>0</v>
      </c>
      <c r="M58" s="124">
        <v>0</v>
      </c>
      <c r="N58" s="124">
        <v>37.679000000000002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51.320999999999998</v>
      </c>
      <c r="AF58" s="124">
        <v>0</v>
      </c>
      <c r="AG58" s="124">
        <v>0</v>
      </c>
      <c r="AH58" s="124">
        <v>0</v>
      </c>
      <c r="AI58" s="124">
        <v>51.320999999999998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37.679000000000002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-37.679000000000002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51.320999999999998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-51.320999999999998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376.79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376.79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513.21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513.21</v>
      </c>
      <c r="DF58" s="123">
        <f t="shared" si="31"/>
        <v>89</v>
      </c>
      <c r="DG58" s="123">
        <f t="shared" si="32"/>
        <v>-37.679000000000002</v>
      </c>
      <c r="DH58" s="123">
        <f t="shared" si="33"/>
        <v>0</v>
      </c>
      <c r="DI58" s="123">
        <f t="shared" si="34"/>
        <v>0</v>
      </c>
      <c r="DJ58" s="123">
        <f t="shared" si="35"/>
        <v>-51.320999999999998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-30.905000000000001</v>
      </c>
      <c r="D59" s="124">
        <v>0</v>
      </c>
      <c r="E59" s="124">
        <v>0</v>
      </c>
      <c r="F59" s="124">
        <v>-42.094999999999999</v>
      </c>
      <c r="G59" s="124">
        <v>-73</v>
      </c>
      <c r="H59" s="118"/>
      <c r="I59" s="33">
        <v>57</v>
      </c>
      <c r="J59" s="124">
        <v>30.905000000000001</v>
      </c>
      <c r="K59" s="124">
        <v>0</v>
      </c>
      <c r="L59" s="124">
        <v>0</v>
      </c>
      <c r="M59" s="124">
        <v>0</v>
      </c>
      <c r="N59" s="124">
        <v>30.905000000000001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42.094999999999999</v>
      </c>
      <c r="AF59" s="124">
        <v>0</v>
      </c>
      <c r="AG59" s="124">
        <v>0</v>
      </c>
      <c r="AH59" s="124">
        <v>0</v>
      </c>
      <c r="AI59" s="124">
        <v>42.094999999999999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30.905000000000001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-30.905000000000001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42.094999999999999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-42.094999999999999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309.05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309.05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420.95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420.95</v>
      </c>
      <c r="DF59" s="123">
        <f t="shared" si="31"/>
        <v>73</v>
      </c>
      <c r="DG59" s="123">
        <f t="shared" si="32"/>
        <v>-30.905000000000001</v>
      </c>
      <c r="DH59" s="123">
        <f t="shared" si="33"/>
        <v>0</v>
      </c>
      <c r="DI59" s="123">
        <f t="shared" si="34"/>
        <v>0</v>
      </c>
      <c r="DJ59" s="123">
        <f t="shared" si="35"/>
        <v>-42.094999999999999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-17.780999999999999</v>
      </c>
      <c r="D60" s="124">
        <v>0</v>
      </c>
      <c r="E60" s="124">
        <v>0</v>
      </c>
      <c r="F60" s="124">
        <v>-24.219000000000001</v>
      </c>
      <c r="G60" s="124">
        <v>-42</v>
      </c>
      <c r="H60" s="118"/>
      <c r="I60" s="33">
        <v>58</v>
      </c>
      <c r="J60" s="124">
        <v>17.780999999999999</v>
      </c>
      <c r="K60" s="124">
        <v>0</v>
      </c>
      <c r="L60" s="124">
        <v>0</v>
      </c>
      <c r="M60" s="124">
        <v>0</v>
      </c>
      <c r="N60" s="124">
        <v>17.780999999999999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24.219000000000001</v>
      </c>
      <c r="AF60" s="124">
        <v>0</v>
      </c>
      <c r="AG60" s="124">
        <v>0</v>
      </c>
      <c r="AH60" s="124">
        <v>0</v>
      </c>
      <c r="AI60" s="124">
        <v>24.219000000000001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17.780999999999999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-17.780999999999999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24.219000000000001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-24.219000000000001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177.81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177.81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242.19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242.19</v>
      </c>
      <c r="DF60" s="123">
        <f t="shared" si="31"/>
        <v>42</v>
      </c>
      <c r="DG60" s="123">
        <f t="shared" si="32"/>
        <v>-17.780999999999999</v>
      </c>
      <c r="DH60" s="123">
        <f t="shared" si="33"/>
        <v>0</v>
      </c>
      <c r="DI60" s="123">
        <f t="shared" si="34"/>
        <v>0</v>
      </c>
      <c r="DJ60" s="123">
        <f t="shared" si="35"/>
        <v>-24.219000000000001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-10.161</v>
      </c>
      <c r="D61" s="124">
        <v>0</v>
      </c>
      <c r="E61" s="124">
        <v>0</v>
      </c>
      <c r="F61" s="124">
        <v>-13.839</v>
      </c>
      <c r="G61" s="124">
        <v>-24</v>
      </c>
      <c r="H61" s="118"/>
      <c r="I61" s="33">
        <v>59</v>
      </c>
      <c r="J61" s="124">
        <v>10.161</v>
      </c>
      <c r="K61" s="124">
        <v>0</v>
      </c>
      <c r="L61" s="124">
        <v>0</v>
      </c>
      <c r="M61" s="124">
        <v>0</v>
      </c>
      <c r="N61" s="124">
        <v>10.161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13.839</v>
      </c>
      <c r="AF61" s="124">
        <v>0</v>
      </c>
      <c r="AG61" s="124">
        <v>0</v>
      </c>
      <c r="AH61" s="124">
        <v>0</v>
      </c>
      <c r="AI61" s="124">
        <v>13.839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10.161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-10.161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13.839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-13.839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101.61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101.61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138.39000000000001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138.39000000000001</v>
      </c>
      <c r="DF61" s="123">
        <f t="shared" si="31"/>
        <v>24</v>
      </c>
      <c r="DG61" s="123">
        <f t="shared" si="32"/>
        <v>-10.161</v>
      </c>
      <c r="DH61" s="123">
        <f t="shared" si="33"/>
        <v>0</v>
      </c>
      <c r="DI61" s="123">
        <f t="shared" si="34"/>
        <v>0</v>
      </c>
      <c r="DJ61" s="123">
        <f t="shared" si="35"/>
        <v>-13.839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-13.548</v>
      </c>
      <c r="D67" s="124">
        <v>0</v>
      </c>
      <c r="E67" s="124">
        <v>0</v>
      </c>
      <c r="F67" s="124">
        <v>-18.452000000000002</v>
      </c>
      <c r="G67" s="124">
        <v>-32</v>
      </c>
      <c r="H67" s="118"/>
      <c r="I67" s="33">
        <v>65</v>
      </c>
      <c r="J67" s="124">
        <v>13.548</v>
      </c>
      <c r="K67" s="124">
        <v>0</v>
      </c>
      <c r="L67" s="124">
        <v>0</v>
      </c>
      <c r="M67" s="124">
        <v>0</v>
      </c>
      <c r="N67" s="124">
        <v>13.548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18.452000000000002</v>
      </c>
      <c r="AF67" s="124">
        <v>0</v>
      </c>
      <c r="AG67" s="124">
        <v>0</v>
      </c>
      <c r="AH67" s="124">
        <v>0</v>
      </c>
      <c r="AI67" s="124">
        <v>18.452000000000002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13.548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-13.548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18.452000000000002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-18.452000000000002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135.47999999999999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135.47999999999999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184.52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184.52</v>
      </c>
      <c r="DF67" s="123">
        <f t="shared" si="31"/>
        <v>32</v>
      </c>
      <c r="DG67" s="123">
        <f t="shared" si="32"/>
        <v>-13.548</v>
      </c>
      <c r="DH67" s="123">
        <f t="shared" si="33"/>
        <v>0</v>
      </c>
      <c r="DI67" s="123">
        <f t="shared" si="34"/>
        <v>0</v>
      </c>
      <c r="DJ67" s="123">
        <f t="shared" si="35"/>
        <v>-18.452000000000002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-24.555</v>
      </c>
      <c r="D68" s="124">
        <v>0</v>
      </c>
      <c r="E68" s="124">
        <v>0</v>
      </c>
      <c r="F68" s="124">
        <v>-33.445</v>
      </c>
      <c r="G68" s="124">
        <v>-58</v>
      </c>
      <c r="H68" s="118"/>
      <c r="I68" s="33">
        <v>66</v>
      </c>
      <c r="J68" s="124">
        <v>24.555</v>
      </c>
      <c r="K68" s="124">
        <v>0</v>
      </c>
      <c r="L68" s="124">
        <v>0</v>
      </c>
      <c r="M68" s="124">
        <v>0</v>
      </c>
      <c r="N68" s="124">
        <v>24.555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33.445</v>
      </c>
      <c r="AF68" s="124">
        <v>0</v>
      </c>
      <c r="AG68" s="124">
        <v>0</v>
      </c>
      <c r="AH68" s="124">
        <v>0</v>
      </c>
      <c r="AI68" s="124">
        <v>33.445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24.555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-24.555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33.445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-33.445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245.55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245.55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334.45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334.45</v>
      </c>
      <c r="DF68" s="123">
        <f t="shared" ref="DF68:DF99" si="59">AR68+AU68+BB68+BI68+BP68</f>
        <v>58</v>
      </c>
      <c r="DG68" s="123">
        <f t="shared" ref="DG68:DG99" si="60">AY68+AN68+BC68+BJ68+BQ68</f>
        <v>-24.555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-33.445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-3.387</v>
      </c>
      <c r="D69" s="124">
        <v>0</v>
      </c>
      <c r="E69" s="124">
        <v>0</v>
      </c>
      <c r="F69" s="124">
        <v>-4.6130000000000004</v>
      </c>
      <c r="G69" s="124">
        <v>-8</v>
      </c>
      <c r="H69" s="118"/>
      <c r="I69" s="33">
        <v>67</v>
      </c>
      <c r="J69" s="124">
        <v>3.387</v>
      </c>
      <c r="K69" s="124">
        <v>0</v>
      </c>
      <c r="L69" s="124">
        <v>0</v>
      </c>
      <c r="M69" s="124">
        <v>0</v>
      </c>
      <c r="N69" s="124">
        <v>3.387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4.6130000000000004</v>
      </c>
      <c r="AF69" s="124">
        <v>0</v>
      </c>
      <c r="AG69" s="124">
        <v>0</v>
      </c>
      <c r="AH69" s="124">
        <v>0</v>
      </c>
      <c r="AI69" s="124">
        <v>4.6130000000000004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3.387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-3.387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4.6130000000000004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-4.6130000000000004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33.869999999999997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33.869999999999997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46.13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46.13</v>
      </c>
      <c r="DF69" s="123">
        <f t="shared" si="59"/>
        <v>8</v>
      </c>
      <c r="DG69" s="123">
        <f t="shared" si="60"/>
        <v>-3.387</v>
      </c>
      <c r="DH69" s="123">
        <f t="shared" si="61"/>
        <v>0</v>
      </c>
      <c r="DI69" s="123">
        <f t="shared" si="62"/>
        <v>0</v>
      </c>
      <c r="DJ69" s="123">
        <f t="shared" si="63"/>
        <v>-4.6130000000000004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</v>
      </c>
      <c r="G74" s="124">
        <v>-12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</v>
      </c>
      <c r="AF74" s="124">
        <v>0</v>
      </c>
      <c r="AG74" s="124">
        <v>0</v>
      </c>
      <c r="AH74" s="124">
        <v>0</v>
      </c>
      <c r="AI74" s="124">
        <v>12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120</v>
      </c>
      <c r="DF74" s="123">
        <f t="shared" si="59"/>
        <v>12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-91.344999999999999</v>
      </c>
      <c r="G82" s="124">
        <v>-91.344999999999999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91.344999999999999</v>
      </c>
      <c r="AF82" s="124">
        <v>0</v>
      </c>
      <c r="AG82" s="124">
        <v>0</v>
      </c>
      <c r="AH82" s="124">
        <v>0</v>
      </c>
      <c r="AI82" s="124">
        <v>91.344999999999999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91.344999999999999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-91.344999999999999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913.45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913.45</v>
      </c>
      <c r="DF82" s="123">
        <f t="shared" si="59"/>
        <v>91.344999999999999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-91.344999999999999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-113.414</v>
      </c>
      <c r="G83" s="124">
        <v>-113.414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113.414</v>
      </c>
      <c r="AF83" s="124">
        <v>0</v>
      </c>
      <c r="AG83" s="124">
        <v>0</v>
      </c>
      <c r="AH83" s="124">
        <v>0</v>
      </c>
      <c r="AI83" s="124">
        <v>113.414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113.414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-113.414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1134.1400000000001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1134.1400000000001</v>
      </c>
      <c r="DF83" s="123">
        <f t="shared" si="59"/>
        <v>113.414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-113.414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</v>
      </c>
      <c r="D84" s="124">
        <v>0</v>
      </c>
      <c r="E84" s="124">
        <v>0</v>
      </c>
      <c r="F84" s="124">
        <v>-134.66999999999999</v>
      </c>
      <c r="G84" s="124">
        <v>-139.66999999999999</v>
      </c>
      <c r="H84" s="118"/>
      <c r="I84" s="33">
        <v>82</v>
      </c>
      <c r="J84" s="124">
        <v>5</v>
      </c>
      <c r="K84" s="124">
        <v>0</v>
      </c>
      <c r="L84" s="124">
        <v>0</v>
      </c>
      <c r="M84" s="124">
        <v>0</v>
      </c>
      <c r="N84" s="124">
        <v>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134.66999999999999</v>
      </c>
      <c r="AF84" s="124">
        <v>0</v>
      </c>
      <c r="AG84" s="124">
        <v>0</v>
      </c>
      <c r="AH84" s="124">
        <v>0</v>
      </c>
      <c r="AI84" s="124">
        <v>134.66999999999999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134.66999999999999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-134.66999999999999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1346.6999999999998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1346.6999999999998</v>
      </c>
      <c r="DF84" s="123">
        <f t="shared" si="59"/>
        <v>139.66999999999999</v>
      </c>
      <c r="DG84" s="123">
        <f t="shared" si="60"/>
        <v>-5</v>
      </c>
      <c r="DH84" s="123">
        <f t="shared" si="61"/>
        <v>0</v>
      </c>
      <c r="DI84" s="123">
        <f t="shared" si="62"/>
        <v>0</v>
      </c>
      <c r="DJ84" s="123">
        <f t="shared" si="63"/>
        <v>-134.66999999999999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-165.56200000000001</v>
      </c>
      <c r="G85" s="124">
        <v>-165.56200000000001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165.56200000000001</v>
      </c>
      <c r="AF85" s="124">
        <v>0</v>
      </c>
      <c r="AG85" s="124">
        <v>0</v>
      </c>
      <c r="AH85" s="124">
        <v>0</v>
      </c>
      <c r="AI85" s="124">
        <v>165.56200000000001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165.56200000000001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-165.56200000000001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1655.6200000000001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1655.6200000000001</v>
      </c>
      <c r="DF85" s="123">
        <f t="shared" si="59"/>
        <v>165.56200000000001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-165.56200000000001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-10</v>
      </c>
      <c r="D86" s="124">
        <v>0</v>
      </c>
      <c r="E86" s="124">
        <v>0</v>
      </c>
      <c r="F86" s="124">
        <v>-201.9</v>
      </c>
      <c r="G86" s="124">
        <v>-211.9</v>
      </c>
      <c r="H86" s="118"/>
      <c r="I86" s="33">
        <v>84</v>
      </c>
      <c r="J86" s="124">
        <v>10</v>
      </c>
      <c r="K86" s="124">
        <v>0</v>
      </c>
      <c r="L86" s="124">
        <v>0</v>
      </c>
      <c r="M86" s="124">
        <v>0</v>
      </c>
      <c r="N86" s="124">
        <v>10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201.9</v>
      </c>
      <c r="AF86" s="124">
        <v>0</v>
      </c>
      <c r="AG86" s="124">
        <v>0</v>
      </c>
      <c r="AH86" s="124">
        <v>0</v>
      </c>
      <c r="AI86" s="124">
        <v>201.9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201.9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-201.9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2019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2019</v>
      </c>
      <c r="DF86" s="123">
        <f t="shared" si="59"/>
        <v>211.9</v>
      </c>
      <c r="DG86" s="123">
        <f t="shared" si="60"/>
        <v>-10</v>
      </c>
      <c r="DH86" s="123">
        <f t="shared" si="61"/>
        <v>0</v>
      </c>
      <c r="DI86" s="123">
        <f t="shared" si="62"/>
        <v>0</v>
      </c>
      <c r="DJ86" s="123">
        <f t="shared" si="63"/>
        <v>-201.9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-20</v>
      </c>
      <c r="D87" s="124">
        <v>0</v>
      </c>
      <c r="E87" s="124">
        <v>0</v>
      </c>
      <c r="F87" s="124">
        <v>-229.846</v>
      </c>
      <c r="G87" s="124">
        <v>-249.846</v>
      </c>
      <c r="H87" s="118"/>
      <c r="I87" s="33">
        <v>85</v>
      </c>
      <c r="J87" s="124">
        <v>20</v>
      </c>
      <c r="K87" s="124">
        <v>0</v>
      </c>
      <c r="L87" s="124">
        <v>0</v>
      </c>
      <c r="M87" s="124">
        <v>0</v>
      </c>
      <c r="N87" s="124">
        <v>20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229.846</v>
      </c>
      <c r="AF87" s="124">
        <v>0</v>
      </c>
      <c r="AG87" s="124">
        <v>0</v>
      </c>
      <c r="AH87" s="124">
        <v>0</v>
      </c>
      <c r="AI87" s="124">
        <v>229.846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229.846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-229.846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2298.46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2298.46</v>
      </c>
      <c r="DF87" s="123">
        <f t="shared" si="59"/>
        <v>249.846</v>
      </c>
      <c r="DG87" s="123">
        <f t="shared" si="60"/>
        <v>-20</v>
      </c>
      <c r="DH87" s="123">
        <f t="shared" si="61"/>
        <v>0</v>
      </c>
      <c r="DI87" s="123">
        <f t="shared" si="62"/>
        <v>0</v>
      </c>
      <c r="DJ87" s="123">
        <f t="shared" si="63"/>
        <v>-229.846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-256.97000000000003</v>
      </c>
      <c r="G88" s="124">
        <v>-286.97000000000003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256.97000000000003</v>
      </c>
      <c r="AF88" s="124">
        <v>0</v>
      </c>
      <c r="AG88" s="124">
        <v>0</v>
      </c>
      <c r="AH88" s="124">
        <v>0</v>
      </c>
      <c r="AI88" s="124">
        <v>256.97000000000003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256.97000000000003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-256.97000000000003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2569.7000000000003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2569.7000000000003</v>
      </c>
      <c r="DF88" s="123">
        <f t="shared" si="59"/>
        <v>286.97000000000003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-256.97000000000003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-40</v>
      </c>
      <c r="D89" s="124">
        <v>0</v>
      </c>
      <c r="E89" s="124">
        <v>0</v>
      </c>
      <c r="F89" s="124">
        <v>-270.18</v>
      </c>
      <c r="G89" s="124">
        <v>-310.18</v>
      </c>
      <c r="H89" s="118"/>
      <c r="I89" s="33">
        <v>87</v>
      </c>
      <c r="J89" s="124">
        <v>40</v>
      </c>
      <c r="K89" s="124">
        <v>0</v>
      </c>
      <c r="L89" s="124">
        <v>0</v>
      </c>
      <c r="M89" s="124">
        <v>0</v>
      </c>
      <c r="N89" s="124">
        <v>40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270.18</v>
      </c>
      <c r="AF89" s="124">
        <v>0</v>
      </c>
      <c r="AG89" s="124">
        <v>0</v>
      </c>
      <c r="AH89" s="124">
        <v>0</v>
      </c>
      <c r="AI89" s="124">
        <v>270.18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270.18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-270.18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2701.8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2701.8</v>
      </c>
      <c r="DF89" s="123">
        <f t="shared" si="59"/>
        <v>310.18</v>
      </c>
      <c r="DG89" s="123">
        <f t="shared" si="60"/>
        <v>-40</v>
      </c>
      <c r="DH89" s="123">
        <f t="shared" si="61"/>
        <v>0</v>
      </c>
      <c r="DI89" s="123">
        <f t="shared" si="62"/>
        <v>0</v>
      </c>
      <c r="DJ89" s="123">
        <f t="shared" si="63"/>
        <v>-270.18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-55</v>
      </c>
      <c r="D90" s="124">
        <v>0</v>
      </c>
      <c r="E90" s="124">
        <v>0</v>
      </c>
      <c r="F90" s="124">
        <v>-231</v>
      </c>
      <c r="G90" s="124">
        <v>-286</v>
      </c>
      <c r="H90" s="118"/>
      <c r="I90" s="33">
        <v>88</v>
      </c>
      <c r="J90" s="124">
        <v>55</v>
      </c>
      <c r="K90" s="124">
        <v>0</v>
      </c>
      <c r="L90" s="124">
        <v>0</v>
      </c>
      <c r="M90" s="124">
        <v>0</v>
      </c>
      <c r="N90" s="124">
        <v>55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231</v>
      </c>
      <c r="AF90" s="124">
        <v>0</v>
      </c>
      <c r="AG90" s="124">
        <v>0</v>
      </c>
      <c r="AH90" s="124">
        <v>0</v>
      </c>
      <c r="AI90" s="124">
        <v>231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2310</v>
      </c>
      <c r="DF90" s="123">
        <f t="shared" si="59"/>
        <v>286</v>
      </c>
      <c r="DG90" s="123">
        <f t="shared" si="60"/>
        <v>-55</v>
      </c>
      <c r="DH90" s="123">
        <f t="shared" si="61"/>
        <v>0</v>
      </c>
      <c r="DI90" s="123">
        <f t="shared" si="62"/>
        <v>0</v>
      </c>
      <c r="DJ90" s="123">
        <f t="shared" si="63"/>
        <v>-231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-281</v>
      </c>
      <c r="G91" s="124">
        <v>-281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281</v>
      </c>
      <c r="AF91" s="124">
        <v>0</v>
      </c>
      <c r="AG91" s="124">
        <v>0</v>
      </c>
      <c r="AH91" s="124">
        <v>0</v>
      </c>
      <c r="AI91" s="124">
        <v>281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281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-281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2810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2810</v>
      </c>
      <c r="DF91" s="123">
        <f t="shared" si="59"/>
        <v>281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-281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-97.373000000000005</v>
      </c>
      <c r="D92" s="124">
        <v>0</v>
      </c>
      <c r="E92" s="124">
        <v>0</v>
      </c>
      <c r="F92" s="124">
        <v>-132.62700000000001</v>
      </c>
      <c r="G92" s="124">
        <v>-230</v>
      </c>
      <c r="H92" s="118"/>
      <c r="I92" s="33">
        <v>90</v>
      </c>
      <c r="J92" s="124">
        <v>97.373000000000005</v>
      </c>
      <c r="K92" s="124">
        <v>0</v>
      </c>
      <c r="L92" s="124">
        <v>0</v>
      </c>
      <c r="M92" s="124">
        <v>0</v>
      </c>
      <c r="N92" s="124">
        <v>97.373000000000005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132.62700000000001</v>
      </c>
      <c r="AF92" s="124">
        <v>0</v>
      </c>
      <c r="AG92" s="124">
        <v>0</v>
      </c>
      <c r="AH92" s="124">
        <v>0</v>
      </c>
      <c r="AI92" s="124">
        <v>132.62700000000001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97.373000000000005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-97.373000000000005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132.62700000000001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-132.62700000000001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973.73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973.73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1326.27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1326.27</v>
      </c>
      <c r="DF92" s="123">
        <f t="shared" si="59"/>
        <v>230</v>
      </c>
      <c r="DG92" s="123">
        <f t="shared" si="60"/>
        <v>-97.373000000000005</v>
      </c>
      <c r="DH92" s="123">
        <f t="shared" si="61"/>
        <v>0</v>
      </c>
      <c r="DI92" s="123">
        <f t="shared" si="62"/>
        <v>0</v>
      </c>
      <c r="DJ92" s="123">
        <f t="shared" si="63"/>
        <v>-132.62700000000001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-68.161000000000001</v>
      </c>
      <c r="D93" s="124">
        <v>0</v>
      </c>
      <c r="E93" s="124">
        <v>0</v>
      </c>
      <c r="F93" s="124">
        <v>-92.838999999999999</v>
      </c>
      <c r="G93" s="124">
        <v>-161</v>
      </c>
      <c r="H93" s="118"/>
      <c r="I93" s="33">
        <v>91</v>
      </c>
      <c r="J93" s="124">
        <v>68.161000000000001</v>
      </c>
      <c r="K93" s="124">
        <v>0</v>
      </c>
      <c r="L93" s="124">
        <v>0</v>
      </c>
      <c r="M93" s="124">
        <v>0</v>
      </c>
      <c r="N93" s="124">
        <v>68.161000000000001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92.838999999999999</v>
      </c>
      <c r="AF93" s="124">
        <v>0</v>
      </c>
      <c r="AG93" s="124">
        <v>0</v>
      </c>
      <c r="AH93" s="124">
        <v>0</v>
      </c>
      <c r="AI93" s="124">
        <v>92.838999999999999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68.161000000000001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-68.161000000000001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92.838999999999999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-92.838999999999999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681.61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681.61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928.39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928.39</v>
      </c>
      <c r="DF93" s="123">
        <f t="shared" si="59"/>
        <v>161</v>
      </c>
      <c r="DG93" s="123">
        <f t="shared" si="60"/>
        <v>-68.161000000000001</v>
      </c>
      <c r="DH93" s="123">
        <f t="shared" si="61"/>
        <v>0</v>
      </c>
      <c r="DI93" s="123">
        <f t="shared" si="62"/>
        <v>0</v>
      </c>
      <c r="DJ93" s="123">
        <f t="shared" si="63"/>
        <v>-92.838999999999999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-28.789000000000001</v>
      </c>
      <c r="D94" s="124">
        <v>0</v>
      </c>
      <c r="E94" s="124">
        <v>0</v>
      </c>
      <c r="F94" s="124">
        <v>-39.210999999999999</v>
      </c>
      <c r="G94" s="124">
        <v>-68</v>
      </c>
      <c r="H94" s="118"/>
      <c r="I94" s="33">
        <v>92</v>
      </c>
      <c r="J94" s="124">
        <v>28.789000000000001</v>
      </c>
      <c r="K94" s="124">
        <v>0</v>
      </c>
      <c r="L94" s="124">
        <v>0</v>
      </c>
      <c r="M94" s="124">
        <v>0</v>
      </c>
      <c r="N94" s="124">
        <v>28.789000000000001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39.210999999999999</v>
      </c>
      <c r="AF94" s="124">
        <v>0</v>
      </c>
      <c r="AG94" s="124">
        <v>0</v>
      </c>
      <c r="AH94" s="124">
        <v>0</v>
      </c>
      <c r="AI94" s="124">
        <v>39.210999999999999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28.789000000000001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-28.789000000000001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39.210999999999999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-39.210999999999999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287.89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287.89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392.11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392.11</v>
      </c>
      <c r="DF94" s="123">
        <f t="shared" si="59"/>
        <v>68</v>
      </c>
      <c r="DG94" s="123">
        <f t="shared" si="60"/>
        <v>-28.789000000000001</v>
      </c>
      <c r="DH94" s="123">
        <f t="shared" si="61"/>
        <v>0</v>
      </c>
      <c r="DI94" s="123">
        <f t="shared" si="62"/>
        <v>0</v>
      </c>
      <c r="DJ94" s="123">
        <f t="shared" si="63"/>
        <v>-39.210999999999999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0.18972975000000003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-0.18972975000000003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0.94228249999999991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-0.94228249999999991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0.18972975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0.18972975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0.94228249999999991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0.94228249999999991</v>
      </c>
      <c r="DE99" s="128"/>
      <c r="DF99" s="123">
        <f t="shared" si="59"/>
        <v>1.1320122499999998</v>
      </c>
      <c r="DG99" s="123">
        <f t="shared" si="60"/>
        <v>-0.18972975000000003</v>
      </c>
      <c r="DH99" s="123">
        <f t="shared" si="61"/>
        <v>0</v>
      </c>
      <c r="DI99" s="123">
        <f t="shared" si="62"/>
        <v>0</v>
      </c>
      <c r="DJ99" s="123">
        <f t="shared" si="63"/>
        <v>-0.94228249999999991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20.448</v>
      </c>
      <c r="C3" s="22">
        <f>B3</f>
        <v>20.448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8.5493088000000004</v>
      </c>
      <c r="K3" s="23">
        <v>4.887071999999999</v>
      </c>
      <c r="L3" s="23">
        <v>0</v>
      </c>
      <c r="M3" s="23">
        <v>1.0408031999999998</v>
      </c>
      <c r="N3" s="23">
        <v>5.9708159999999992</v>
      </c>
      <c r="O3" s="23">
        <f t="shared" ref="O3" si="0">$C3*I3/$I3</f>
        <v>20.448</v>
      </c>
      <c r="P3" s="24"/>
      <c r="Q3" s="81">
        <f>O3+P3</f>
        <v>20.448</v>
      </c>
      <c r="S3" s="78">
        <f t="shared" ref="S3:S66" si="1">J3</f>
        <v>8.5493088000000004</v>
      </c>
      <c r="T3" s="78">
        <f t="shared" ref="T3:T66" si="2">K3</f>
        <v>4.887071999999999</v>
      </c>
      <c r="U3" s="78">
        <f t="shared" ref="U3:U66" si="3">L3</f>
        <v>0</v>
      </c>
      <c r="V3" s="78">
        <f t="shared" ref="V3:V66" si="4">M3</f>
        <v>1.0408031999999998</v>
      </c>
      <c r="W3" s="78">
        <f t="shared" ref="W3:W66" si="5">N3</f>
        <v>5.9708159999999992</v>
      </c>
    </row>
    <row r="4" spans="1:23">
      <c r="A4" s="8" t="s">
        <v>46</v>
      </c>
      <c r="B4" s="22">
        <v>20.6</v>
      </c>
      <c r="C4" s="22">
        <f t="shared" ref="C4:C67" si="6">B4</f>
        <v>20.6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8.6128599999999995</v>
      </c>
      <c r="K4" s="23">
        <v>4.9234</v>
      </c>
      <c r="L4" s="23">
        <v>0</v>
      </c>
      <c r="M4" s="23">
        <v>1.0485399999999998</v>
      </c>
      <c r="N4" s="23">
        <v>6.0151999999999992</v>
      </c>
      <c r="O4" s="23">
        <f t="shared" ref="O4:O67" si="8">$C4*I4/$I4</f>
        <v>20.6</v>
      </c>
      <c r="P4" s="24"/>
      <c r="Q4" s="81">
        <f t="shared" ref="Q4:Q67" si="9">O4+P4</f>
        <v>20.6</v>
      </c>
      <c r="S4" s="78">
        <f t="shared" si="1"/>
        <v>8.6128599999999995</v>
      </c>
      <c r="T4" s="78">
        <f t="shared" si="2"/>
        <v>4.9234</v>
      </c>
      <c r="U4" s="78">
        <f t="shared" si="3"/>
        <v>0</v>
      </c>
      <c r="V4" s="78">
        <f t="shared" si="4"/>
        <v>1.0485399999999998</v>
      </c>
      <c r="W4" s="78">
        <f t="shared" si="5"/>
        <v>6.0151999999999992</v>
      </c>
    </row>
    <row r="5" spans="1:23">
      <c r="A5" s="8" t="s">
        <v>47</v>
      </c>
      <c r="B5" s="22">
        <v>18.968</v>
      </c>
      <c r="C5" s="22">
        <f t="shared" si="6"/>
        <v>18.968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7.9305207999999991</v>
      </c>
      <c r="K5" s="23">
        <v>4.5333519999999989</v>
      </c>
      <c r="L5" s="23">
        <v>0</v>
      </c>
      <c r="M5" s="23">
        <v>0.96547119999999975</v>
      </c>
      <c r="N5" s="23">
        <v>5.5386559999999987</v>
      </c>
      <c r="O5" s="23">
        <f t="shared" si="8"/>
        <v>18.968</v>
      </c>
      <c r="P5" s="24"/>
      <c r="Q5" s="81">
        <f t="shared" si="9"/>
        <v>18.968</v>
      </c>
      <c r="S5" s="78">
        <f t="shared" si="1"/>
        <v>7.9305207999999991</v>
      </c>
      <c r="T5" s="78">
        <f t="shared" si="2"/>
        <v>4.5333519999999989</v>
      </c>
      <c r="U5" s="78">
        <f t="shared" si="3"/>
        <v>0</v>
      </c>
      <c r="V5" s="78">
        <f t="shared" si="4"/>
        <v>0.96547119999999975</v>
      </c>
      <c r="W5" s="78">
        <f t="shared" si="5"/>
        <v>5.5386559999999987</v>
      </c>
    </row>
    <row r="6" spans="1:23">
      <c r="A6" s="8" t="s">
        <v>48</v>
      </c>
      <c r="B6" s="22">
        <v>19.372</v>
      </c>
      <c r="C6" s="22">
        <f t="shared" si="6"/>
        <v>19.372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8.0994332</v>
      </c>
      <c r="K6" s="23">
        <v>4.6299079999999995</v>
      </c>
      <c r="L6" s="23">
        <v>0</v>
      </c>
      <c r="M6" s="23">
        <v>0.98603479999999977</v>
      </c>
      <c r="N6" s="23">
        <v>5.6566239999999981</v>
      </c>
      <c r="O6" s="23">
        <f t="shared" si="8"/>
        <v>19.372</v>
      </c>
      <c r="P6" s="24"/>
      <c r="Q6" s="81">
        <f t="shared" si="9"/>
        <v>19.372</v>
      </c>
      <c r="S6" s="78">
        <f t="shared" si="1"/>
        <v>8.0994332</v>
      </c>
      <c r="T6" s="78">
        <f t="shared" si="2"/>
        <v>4.6299079999999995</v>
      </c>
      <c r="U6" s="78">
        <f t="shared" si="3"/>
        <v>0</v>
      </c>
      <c r="V6" s="78">
        <f t="shared" si="4"/>
        <v>0.98603479999999977</v>
      </c>
      <c r="W6" s="78">
        <f t="shared" si="5"/>
        <v>5.6566239999999981</v>
      </c>
    </row>
    <row r="7" spans="1:23">
      <c r="A7" s="8" t="s">
        <v>49</v>
      </c>
      <c r="B7" s="22">
        <v>18.411999999999999</v>
      </c>
      <c r="C7" s="22">
        <f t="shared" si="6"/>
        <v>18.411999999999999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7.6980571999999983</v>
      </c>
      <c r="K7" s="23">
        <v>4.4004679999999992</v>
      </c>
      <c r="L7" s="23">
        <v>0</v>
      </c>
      <c r="M7" s="23">
        <v>0.93717079999999986</v>
      </c>
      <c r="N7" s="23">
        <v>5.3763039999999993</v>
      </c>
      <c r="O7" s="23">
        <f t="shared" si="8"/>
        <v>18.411999999999999</v>
      </c>
      <c r="P7" s="24"/>
      <c r="Q7" s="81">
        <f t="shared" si="9"/>
        <v>18.411999999999999</v>
      </c>
      <c r="S7" s="78">
        <f t="shared" si="1"/>
        <v>7.6980571999999983</v>
      </c>
      <c r="T7" s="78">
        <f t="shared" si="2"/>
        <v>4.4004679999999992</v>
      </c>
      <c r="U7" s="78">
        <f t="shared" si="3"/>
        <v>0</v>
      </c>
      <c r="V7" s="78">
        <f t="shared" si="4"/>
        <v>0.93717079999999986</v>
      </c>
      <c r="W7" s="78">
        <f t="shared" si="5"/>
        <v>5.3763039999999993</v>
      </c>
    </row>
    <row r="8" spans="1:23">
      <c r="A8" s="8" t="s">
        <v>50</v>
      </c>
      <c r="B8" s="22">
        <v>18.760000000000002</v>
      </c>
      <c r="C8" s="22">
        <f t="shared" si="6"/>
        <v>18.760000000000002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7.8435559999999995</v>
      </c>
      <c r="K8" s="23">
        <v>4.4836399999999994</v>
      </c>
      <c r="L8" s="23">
        <v>0</v>
      </c>
      <c r="M8" s="23">
        <v>0.95488399999999984</v>
      </c>
      <c r="N8" s="23">
        <v>5.4779199999999992</v>
      </c>
      <c r="O8" s="23">
        <f t="shared" si="8"/>
        <v>18.760000000000002</v>
      </c>
      <c r="P8" s="24"/>
      <c r="Q8" s="81">
        <f t="shared" si="9"/>
        <v>18.760000000000002</v>
      </c>
      <c r="S8" s="78">
        <f t="shared" si="1"/>
        <v>7.8435559999999995</v>
      </c>
      <c r="T8" s="78">
        <f t="shared" si="2"/>
        <v>4.4836399999999994</v>
      </c>
      <c r="U8" s="78">
        <f t="shared" si="3"/>
        <v>0</v>
      </c>
      <c r="V8" s="78">
        <f t="shared" si="4"/>
        <v>0.95488399999999984</v>
      </c>
      <c r="W8" s="78">
        <f t="shared" si="5"/>
        <v>5.4779199999999992</v>
      </c>
    </row>
    <row r="9" spans="1:23">
      <c r="A9" s="8" t="s">
        <v>51</v>
      </c>
      <c r="B9" s="22">
        <v>19.256</v>
      </c>
      <c r="C9" s="22">
        <f t="shared" si="6"/>
        <v>19.256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8.0509336000000005</v>
      </c>
      <c r="K9" s="23">
        <v>4.6021839999999994</v>
      </c>
      <c r="L9" s="23">
        <v>0</v>
      </c>
      <c r="M9" s="23">
        <v>0.98013039999999985</v>
      </c>
      <c r="N9" s="23">
        <v>5.6227519999999993</v>
      </c>
      <c r="O9" s="23">
        <f t="shared" si="8"/>
        <v>19.256</v>
      </c>
      <c r="P9" s="24"/>
      <c r="Q9" s="81">
        <f t="shared" si="9"/>
        <v>19.256</v>
      </c>
      <c r="S9" s="78">
        <f t="shared" si="1"/>
        <v>8.0509336000000005</v>
      </c>
      <c r="T9" s="78">
        <f t="shared" si="2"/>
        <v>4.6021839999999994</v>
      </c>
      <c r="U9" s="78">
        <f t="shared" si="3"/>
        <v>0</v>
      </c>
      <c r="V9" s="78">
        <f t="shared" si="4"/>
        <v>0.98013039999999985</v>
      </c>
      <c r="W9" s="78">
        <f t="shared" si="5"/>
        <v>5.6227519999999993</v>
      </c>
    </row>
    <row r="10" spans="1:23">
      <c r="A10" s="8" t="s">
        <v>52</v>
      </c>
      <c r="B10" s="22">
        <v>19.64</v>
      </c>
      <c r="C10" s="22">
        <f t="shared" si="6"/>
        <v>19.64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8.2114839999999987</v>
      </c>
      <c r="K10" s="23">
        <v>4.6939599999999988</v>
      </c>
      <c r="L10" s="23">
        <v>0</v>
      </c>
      <c r="M10" s="23">
        <v>0.9996759999999999</v>
      </c>
      <c r="N10" s="23">
        <v>5.7348799999999995</v>
      </c>
      <c r="O10" s="23">
        <f t="shared" si="8"/>
        <v>19.64</v>
      </c>
      <c r="P10" s="24"/>
      <c r="Q10" s="81">
        <f t="shared" si="9"/>
        <v>19.64</v>
      </c>
      <c r="S10" s="78">
        <f t="shared" si="1"/>
        <v>8.2114839999999987</v>
      </c>
      <c r="T10" s="78">
        <f t="shared" si="2"/>
        <v>4.6939599999999988</v>
      </c>
      <c r="U10" s="78">
        <f t="shared" si="3"/>
        <v>0</v>
      </c>
      <c r="V10" s="78">
        <f t="shared" si="4"/>
        <v>0.9996759999999999</v>
      </c>
      <c r="W10" s="78">
        <f t="shared" si="5"/>
        <v>5.7348799999999995</v>
      </c>
    </row>
    <row r="11" spans="1:23">
      <c r="A11" s="8" t="s">
        <v>53</v>
      </c>
      <c r="B11" s="22">
        <v>18.872</v>
      </c>
      <c r="C11" s="22">
        <f t="shared" si="6"/>
        <v>18.872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7.8903831999999987</v>
      </c>
      <c r="K11" s="23">
        <v>4.5104079999999991</v>
      </c>
      <c r="L11" s="23">
        <v>0</v>
      </c>
      <c r="M11" s="23">
        <v>0.96058479999999991</v>
      </c>
      <c r="N11" s="23">
        <v>5.5106239999999991</v>
      </c>
      <c r="O11" s="23">
        <f t="shared" si="8"/>
        <v>18.872</v>
      </c>
      <c r="P11" s="24"/>
      <c r="Q11" s="81">
        <f t="shared" si="9"/>
        <v>18.872</v>
      </c>
      <c r="S11" s="78">
        <f t="shared" si="1"/>
        <v>7.8903831999999987</v>
      </c>
      <c r="T11" s="78">
        <f t="shared" si="2"/>
        <v>4.5104079999999991</v>
      </c>
      <c r="U11" s="78">
        <f t="shared" si="3"/>
        <v>0</v>
      </c>
      <c r="V11" s="78">
        <f t="shared" si="4"/>
        <v>0.96058479999999991</v>
      </c>
      <c r="W11" s="78">
        <f t="shared" si="5"/>
        <v>5.5106239999999991</v>
      </c>
    </row>
    <row r="12" spans="1:23">
      <c r="A12" s="8" t="s">
        <v>54</v>
      </c>
      <c r="B12" s="22">
        <v>18.376000000000001</v>
      </c>
      <c r="C12" s="22">
        <f t="shared" si="6"/>
        <v>18.376000000000001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7.6830056000000004</v>
      </c>
      <c r="K12" s="23">
        <v>4.3918639999999991</v>
      </c>
      <c r="L12" s="23">
        <v>0</v>
      </c>
      <c r="M12" s="23">
        <v>0.93533839999999979</v>
      </c>
      <c r="N12" s="23">
        <v>5.365791999999999</v>
      </c>
      <c r="O12" s="23">
        <f t="shared" si="8"/>
        <v>18.376000000000001</v>
      </c>
      <c r="P12" s="24"/>
      <c r="Q12" s="81">
        <f t="shared" si="9"/>
        <v>18.376000000000001</v>
      </c>
      <c r="S12" s="78">
        <f t="shared" si="1"/>
        <v>7.6830056000000004</v>
      </c>
      <c r="T12" s="78">
        <f t="shared" si="2"/>
        <v>4.3918639999999991</v>
      </c>
      <c r="U12" s="78">
        <f t="shared" si="3"/>
        <v>0</v>
      </c>
      <c r="V12" s="78">
        <f t="shared" si="4"/>
        <v>0.93533839999999979</v>
      </c>
      <c r="W12" s="78">
        <f t="shared" si="5"/>
        <v>5.365791999999999</v>
      </c>
    </row>
    <row r="13" spans="1:23">
      <c r="A13" s="8" t="s">
        <v>55</v>
      </c>
      <c r="B13" s="22">
        <v>17.492000000000001</v>
      </c>
      <c r="C13" s="22">
        <f t="shared" si="6"/>
        <v>17.492000000000001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7.3134052000000001</v>
      </c>
      <c r="K13" s="23">
        <v>4.1805879999999993</v>
      </c>
      <c r="L13" s="23">
        <v>0</v>
      </c>
      <c r="M13" s="23">
        <v>0.89034279999999988</v>
      </c>
      <c r="N13" s="23">
        <v>5.1076639999999998</v>
      </c>
      <c r="O13" s="23">
        <f t="shared" si="8"/>
        <v>17.492000000000001</v>
      </c>
      <c r="P13" s="24"/>
      <c r="Q13" s="81">
        <f t="shared" si="9"/>
        <v>17.492000000000001</v>
      </c>
      <c r="S13" s="78">
        <f t="shared" si="1"/>
        <v>7.3134052000000001</v>
      </c>
      <c r="T13" s="78">
        <f t="shared" si="2"/>
        <v>4.1805879999999993</v>
      </c>
      <c r="U13" s="78">
        <f t="shared" si="3"/>
        <v>0</v>
      </c>
      <c r="V13" s="78">
        <f t="shared" si="4"/>
        <v>0.89034279999999988</v>
      </c>
      <c r="W13" s="78">
        <f t="shared" si="5"/>
        <v>5.1076639999999998</v>
      </c>
    </row>
    <row r="14" spans="1:23">
      <c r="A14" s="8" t="s">
        <v>56</v>
      </c>
      <c r="B14" s="22">
        <v>18.123999999999999</v>
      </c>
      <c r="C14" s="22">
        <f t="shared" si="6"/>
        <v>18.123999999999999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7.5776443999999996</v>
      </c>
      <c r="K14" s="23">
        <v>4.3316359999999987</v>
      </c>
      <c r="L14" s="23">
        <v>0</v>
      </c>
      <c r="M14" s="23">
        <v>0.92251159999999977</v>
      </c>
      <c r="N14" s="23">
        <v>5.2922079999999987</v>
      </c>
      <c r="O14" s="23">
        <f t="shared" si="8"/>
        <v>18.123999999999999</v>
      </c>
      <c r="P14" s="24"/>
      <c r="Q14" s="81">
        <f t="shared" si="9"/>
        <v>18.123999999999999</v>
      </c>
      <c r="S14" s="78">
        <f t="shared" si="1"/>
        <v>7.5776443999999996</v>
      </c>
      <c r="T14" s="78">
        <f t="shared" si="2"/>
        <v>4.3316359999999987</v>
      </c>
      <c r="U14" s="78">
        <f t="shared" si="3"/>
        <v>0</v>
      </c>
      <c r="V14" s="78">
        <f t="shared" si="4"/>
        <v>0.92251159999999977</v>
      </c>
      <c r="W14" s="78">
        <f t="shared" si="5"/>
        <v>5.2922079999999987</v>
      </c>
    </row>
    <row r="15" spans="1:23">
      <c r="A15" s="8" t="s">
        <v>57</v>
      </c>
      <c r="B15" s="22">
        <v>19.736000000000001</v>
      </c>
      <c r="C15" s="22">
        <f t="shared" si="6"/>
        <v>19.736000000000001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8.2516216</v>
      </c>
      <c r="K15" s="23">
        <v>4.7169039999999995</v>
      </c>
      <c r="L15" s="23">
        <v>0</v>
      </c>
      <c r="M15" s="23">
        <v>1.0045623999999997</v>
      </c>
      <c r="N15" s="23">
        <v>5.7629119999999991</v>
      </c>
      <c r="O15" s="23">
        <f t="shared" si="8"/>
        <v>19.736000000000001</v>
      </c>
      <c r="P15" s="24"/>
      <c r="Q15" s="81">
        <f t="shared" si="9"/>
        <v>19.736000000000001</v>
      </c>
      <c r="S15" s="78">
        <f t="shared" si="1"/>
        <v>8.2516216</v>
      </c>
      <c r="T15" s="78">
        <f t="shared" si="2"/>
        <v>4.7169039999999995</v>
      </c>
      <c r="U15" s="78">
        <f t="shared" si="3"/>
        <v>0</v>
      </c>
      <c r="V15" s="78">
        <f t="shared" si="4"/>
        <v>1.0045623999999997</v>
      </c>
      <c r="W15" s="78">
        <f t="shared" si="5"/>
        <v>5.7629119999999991</v>
      </c>
    </row>
    <row r="16" spans="1:23">
      <c r="A16" s="8" t="s">
        <v>58</v>
      </c>
      <c r="B16" s="22">
        <v>19.488</v>
      </c>
      <c r="C16" s="22">
        <f t="shared" si="6"/>
        <v>19.488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8.1479327999999995</v>
      </c>
      <c r="K16" s="23">
        <v>4.6576319999999996</v>
      </c>
      <c r="L16" s="23">
        <v>0</v>
      </c>
      <c r="M16" s="23">
        <v>0.9919391999999998</v>
      </c>
      <c r="N16" s="23">
        <v>5.6904959999999987</v>
      </c>
      <c r="O16" s="23">
        <f t="shared" si="8"/>
        <v>19.488</v>
      </c>
      <c r="P16" s="24"/>
      <c r="Q16" s="81">
        <f t="shared" si="9"/>
        <v>19.488</v>
      </c>
      <c r="S16" s="78">
        <f t="shared" si="1"/>
        <v>8.1479327999999995</v>
      </c>
      <c r="T16" s="78">
        <f t="shared" si="2"/>
        <v>4.6576319999999996</v>
      </c>
      <c r="U16" s="78">
        <f t="shared" si="3"/>
        <v>0</v>
      </c>
      <c r="V16" s="78">
        <f t="shared" si="4"/>
        <v>0.9919391999999998</v>
      </c>
      <c r="W16" s="78">
        <f t="shared" si="5"/>
        <v>5.6904959999999987</v>
      </c>
    </row>
    <row r="17" spans="1:23">
      <c r="A17" s="8" t="s">
        <v>59</v>
      </c>
      <c r="B17" s="22">
        <v>18.28</v>
      </c>
      <c r="C17" s="22">
        <f t="shared" si="6"/>
        <v>18.28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7.642868</v>
      </c>
      <c r="K17" s="23">
        <v>4.3689199999999992</v>
      </c>
      <c r="L17" s="23">
        <v>0</v>
      </c>
      <c r="M17" s="23">
        <v>0.93045199999999995</v>
      </c>
      <c r="N17" s="23">
        <v>5.3377600000000003</v>
      </c>
      <c r="O17" s="23">
        <f t="shared" si="8"/>
        <v>18.28</v>
      </c>
      <c r="P17" s="24"/>
      <c r="Q17" s="81">
        <f t="shared" si="9"/>
        <v>18.28</v>
      </c>
      <c r="S17" s="78">
        <f t="shared" si="1"/>
        <v>7.642868</v>
      </c>
      <c r="T17" s="78">
        <f t="shared" si="2"/>
        <v>4.3689199999999992</v>
      </c>
      <c r="U17" s="78">
        <f t="shared" si="3"/>
        <v>0</v>
      </c>
      <c r="V17" s="78">
        <f t="shared" si="4"/>
        <v>0.93045199999999995</v>
      </c>
      <c r="W17" s="78">
        <f t="shared" si="5"/>
        <v>5.3377600000000003</v>
      </c>
    </row>
    <row r="18" spans="1:23">
      <c r="A18" s="8" t="s">
        <v>60</v>
      </c>
      <c r="B18" s="22">
        <v>19.603999999999999</v>
      </c>
      <c r="C18" s="22">
        <f t="shared" si="6"/>
        <v>19.603999999999999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8.1964323999999991</v>
      </c>
      <c r="K18" s="23">
        <v>4.6853559999999987</v>
      </c>
      <c r="L18" s="23">
        <v>0</v>
      </c>
      <c r="M18" s="23">
        <v>0.99784359999999983</v>
      </c>
      <c r="N18" s="23">
        <v>5.7243679999999983</v>
      </c>
      <c r="O18" s="23">
        <f t="shared" si="8"/>
        <v>19.603999999999999</v>
      </c>
      <c r="P18" s="24"/>
      <c r="Q18" s="81">
        <f t="shared" si="9"/>
        <v>19.603999999999999</v>
      </c>
      <c r="S18" s="78">
        <f t="shared" si="1"/>
        <v>8.1964323999999991</v>
      </c>
      <c r="T18" s="78">
        <f t="shared" si="2"/>
        <v>4.6853559999999987</v>
      </c>
      <c r="U18" s="78">
        <f t="shared" si="3"/>
        <v>0</v>
      </c>
      <c r="V18" s="78">
        <f t="shared" si="4"/>
        <v>0.99784359999999983</v>
      </c>
      <c r="W18" s="78">
        <f t="shared" si="5"/>
        <v>5.7243679999999983</v>
      </c>
    </row>
    <row r="19" spans="1:23">
      <c r="A19" s="8" t="s">
        <v>61</v>
      </c>
      <c r="B19" s="22">
        <v>19.064</v>
      </c>
      <c r="C19" s="22">
        <f t="shared" si="6"/>
        <v>19.064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7.9706583999999996</v>
      </c>
      <c r="K19" s="23">
        <v>4.5562959999999988</v>
      </c>
      <c r="L19" s="23">
        <v>0</v>
      </c>
      <c r="M19" s="23">
        <v>0.97035759999999982</v>
      </c>
      <c r="N19" s="23">
        <v>5.5666879999999992</v>
      </c>
      <c r="O19" s="23">
        <f t="shared" si="8"/>
        <v>19.064</v>
      </c>
      <c r="P19" s="24"/>
      <c r="Q19" s="81">
        <f t="shared" si="9"/>
        <v>19.064</v>
      </c>
      <c r="S19" s="78">
        <f t="shared" si="1"/>
        <v>7.9706583999999996</v>
      </c>
      <c r="T19" s="78">
        <f t="shared" si="2"/>
        <v>4.5562959999999988</v>
      </c>
      <c r="U19" s="78">
        <f t="shared" si="3"/>
        <v>0</v>
      </c>
      <c r="V19" s="78">
        <f t="shared" si="4"/>
        <v>0.97035759999999982</v>
      </c>
      <c r="W19" s="78">
        <f t="shared" si="5"/>
        <v>5.5666879999999992</v>
      </c>
    </row>
    <row r="20" spans="1:23">
      <c r="A20" s="8" t="s">
        <v>62</v>
      </c>
      <c r="B20" s="22">
        <v>19.544</v>
      </c>
      <c r="C20" s="22">
        <f t="shared" si="6"/>
        <v>19.544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8.1713463999999991</v>
      </c>
      <c r="K20" s="23">
        <v>4.6710159999999989</v>
      </c>
      <c r="L20" s="23">
        <v>0</v>
      </c>
      <c r="M20" s="23">
        <v>0.99478959999999983</v>
      </c>
      <c r="N20" s="23">
        <v>5.706847999999999</v>
      </c>
      <c r="O20" s="23">
        <f t="shared" si="8"/>
        <v>19.544</v>
      </c>
      <c r="P20" s="24"/>
      <c r="Q20" s="81">
        <f t="shared" si="9"/>
        <v>19.544</v>
      </c>
      <c r="S20" s="78">
        <f t="shared" si="1"/>
        <v>8.1713463999999991</v>
      </c>
      <c r="T20" s="78">
        <f t="shared" si="2"/>
        <v>4.6710159999999989</v>
      </c>
      <c r="U20" s="78">
        <f t="shared" si="3"/>
        <v>0</v>
      </c>
      <c r="V20" s="78">
        <f t="shared" si="4"/>
        <v>0.99478959999999983</v>
      </c>
      <c r="W20" s="78">
        <f t="shared" si="5"/>
        <v>5.706847999999999</v>
      </c>
    </row>
    <row r="21" spans="1:23">
      <c r="A21" s="8" t="s">
        <v>63</v>
      </c>
      <c r="B21" s="22">
        <v>18.547999999999998</v>
      </c>
      <c r="C21" s="22">
        <f t="shared" si="6"/>
        <v>18.547999999999998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7.7549187999999978</v>
      </c>
      <c r="K21" s="23">
        <v>4.4329719999999986</v>
      </c>
      <c r="L21" s="23">
        <v>0</v>
      </c>
      <c r="M21" s="23">
        <v>0.94409319999999985</v>
      </c>
      <c r="N21" s="23">
        <v>5.4160159999999991</v>
      </c>
      <c r="O21" s="23">
        <f t="shared" si="8"/>
        <v>18.547999999999998</v>
      </c>
      <c r="P21" s="24"/>
      <c r="Q21" s="81">
        <f t="shared" si="9"/>
        <v>18.547999999999998</v>
      </c>
      <c r="S21" s="78">
        <f t="shared" si="1"/>
        <v>7.7549187999999978</v>
      </c>
      <c r="T21" s="78">
        <f t="shared" si="2"/>
        <v>4.4329719999999986</v>
      </c>
      <c r="U21" s="78">
        <f t="shared" si="3"/>
        <v>0</v>
      </c>
      <c r="V21" s="78">
        <f t="shared" si="4"/>
        <v>0.94409319999999985</v>
      </c>
      <c r="W21" s="78">
        <f t="shared" si="5"/>
        <v>5.4160159999999991</v>
      </c>
    </row>
    <row r="22" spans="1:23">
      <c r="A22" s="8" t="s">
        <v>64</v>
      </c>
      <c r="B22" s="22">
        <v>17.643999999999998</v>
      </c>
      <c r="C22" s="22">
        <f t="shared" si="6"/>
        <v>17.643999999999998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7.3769563999999992</v>
      </c>
      <c r="K22" s="23">
        <v>4.2169159999999986</v>
      </c>
      <c r="L22" s="23">
        <v>0</v>
      </c>
      <c r="M22" s="23">
        <v>0.89807959999999987</v>
      </c>
      <c r="N22" s="23">
        <v>5.1520479999999989</v>
      </c>
      <c r="O22" s="23">
        <f t="shared" si="8"/>
        <v>17.643999999999998</v>
      </c>
      <c r="P22" s="24"/>
      <c r="Q22" s="81">
        <f t="shared" si="9"/>
        <v>17.643999999999998</v>
      </c>
      <c r="S22" s="78">
        <f t="shared" si="1"/>
        <v>7.3769563999999992</v>
      </c>
      <c r="T22" s="78">
        <f t="shared" si="2"/>
        <v>4.2169159999999986</v>
      </c>
      <c r="U22" s="78">
        <f t="shared" si="3"/>
        <v>0</v>
      </c>
      <c r="V22" s="78">
        <f t="shared" si="4"/>
        <v>0.89807959999999987</v>
      </c>
      <c r="W22" s="78">
        <f t="shared" si="5"/>
        <v>5.1520479999999989</v>
      </c>
    </row>
    <row r="23" spans="1:23">
      <c r="A23" s="8" t="s">
        <v>65</v>
      </c>
      <c r="B23" s="22">
        <v>17.128</v>
      </c>
      <c r="C23" s="22">
        <f t="shared" si="6"/>
        <v>17.128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7.1612168</v>
      </c>
      <c r="K23" s="23">
        <v>4.0935919999999992</v>
      </c>
      <c r="L23" s="23">
        <v>0</v>
      </c>
      <c r="M23" s="23">
        <v>0.87181519999999979</v>
      </c>
      <c r="N23" s="23">
        <v>5.0013759999999987</v>
      </c>
      <c r="O23" s="23">
        <f t="shared" si="8"/>
        <v>17.128</v>
      </c>
      <c r="P23" s="24"/>
      <c r="Q23" s="81">
        <f t="shared" si="9"/>
        <v>17.128</v>
      </c>
      <c r="S23" s="78">
        <f t="shared" si="1"/>
        <v>7.1612168</v>
      </c>
      <c r="T23" s="78">
        <f t="shared" si="2"/>
        <v>4.0935919999999992</v>
      </c>
      <c r="U23" s="78">
        <f t="shared" si="3"/>
        <v>0</v>
      </c>
      <c r="V23" s="78">
        <f t="shared" si="4"/>
        <v>0.87181519999999979</v>
      </c>
      <c r="W23" s="78">
        <f t="shared" si="5"/>
        <v>5.0013759999999987</v>
      </c>
    </row>
    <row r="24" spans="1:23">
      <c r="A24" s="8" t="s">
        <v>66</v>
      </c>
      <c r="B24" s="22">
        <v>16.744</v>
      </c>
      <c r="C24" s="22">
        <f t="shared" si="6"/>
        <v>16.744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7.0006663999999992</v>
      </c>
      <c r="K24" s="23">
        <v>4.0018159999999989</v>
      </c>
      <c r="L24" s="23">
        <v>0</v>
      </c>
      <c r="M24" s="23">
        <v>0.85226959999999974</v>
      </c>
      <c r="N24" s="23">
        <v>4.8892479999999994</v>
      </c>
      <c r="O24" s="23">
        <f t="shared" si="8"/>
        <v>16.744</v>
      </c>
      <c r="P24" s="24"/>
      <c r="Q24" s="81">
        <f t="shared" si="9"/>
        <v>16.744</v>
      </c>
      <c r="S24" s="78">
        <f t="shared" si="1"/>
        <v>7.0006663999999992</v>
      </c>
      <c r="T24" s="78">
        <f t="shared" si="2"/>
        <v>4.0018159999999989</v>
      </c>
      <c r="U24" s="78">
        <f t="shared" si="3"/>
        <v>0</v>
      </c>
      <c r="V24" s="78">
        <f t="shared" si="4"/>
        <v>0.85226959999999974</v>
      </c>
      <c r="W24" s="78">
        <f t="shared" si="5"/>
        <v>4.8892479999999994</v>
      </c>
    </row>
    <row r="25" spans="1:23">
      <c r="A25" s="8" t="s">
        <v>67</v>
      </c>
      <c r="B25" s="22">
        <v>17.088000000000001</v>
      </c>
      <c r="C25" s="22">
        <f t="shared" si="6"/>
        <v>17.088000000000001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7.1444927999999992</v>
      </c>
      <c r="K25" s="23">
        <v>4.0840319999999997</v>
      </c>
      <c r="L25" s="23">
        <v>0</v>
      </c>
      <c r="M25" s="23">
        <v>0.86977919999999986</v>
      </c>
      <c r="N25" s="23">
        <v>4.9896959999999995</v>
      </c>
      <c r="O25" s="23">
        <f t="shared" si="8"/>
        <v>17.088000000000001</v>
      </c>
      <c r="P25" s="24"/>
      <c r="Q25" s="81">
        <f t="shared" si="9"/>
        <v>17.088000000000001</v>
      </c>
      <c r="S25" s="78">
        <f t="shared" si="1"/>
        <v>7.1444927999999992</v>
      </c>
      <c r="T25" s="78">
        <f t="shared" si="2"/>
        <v>4.0840319999999997</v>
      </c>
      <c r="U25" s="78">
        <f t="shared" si="3"/>
        <v>0</v>
      </c>
      <c r="V25" s="78">
        <f t="shared" si="4"/>
        <v>0.86977919999999986</v>
      </c>
      <c r="W25" s="78">
        <f t="shared" si="5"/>
        <v>4.9896959999999995</v>
      </c>
    </row>
    <row r="26" spans="1:23">
      <c r="A26" s="8" t="s">
        <v>68</v>
      </c>
      <c r="B26" s="22">
        <v>17.376000000000001</v>
      </c>
      <c r="C26" s="22">
        <f t="shared" si="6"/>
        <v>17.376000000000001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7.2649055999999996</v>
      </c>
      <c r="K26" s="23">
        <v>4.1528639999999992</v>
      </c>
      <c r="L26" s="23">
        <v>0</v>
      </c>
      <c r="M26" s="23">
        <v>0.88443839999999996</v>
      </c>
      <c r="N26" s="23">
        <v>5.0737919999999992</v>
      </c>
      <c r="O26" s="23">
        <f t="shared" si="8"/>
        <v>17.376000000000001</v>
      </c>
      <c r="P26" s="24"/>
      <c r="Q26" s="81">
        <f t="shared" si="9"/>
        <v>17.376000000000001</v>
      </c>
      <c r="S26" s="78">
        <f t="shared" si="1"/>
        <v>7.2649055999999996</v>
      </c>
      <c r="T26" s="78">
        <f t="shared" si="2"/>
        <v>4.1528639999999992</v>
      </c>
      <c r="U26" s="78">
        <f t="shared" si="3"/>
        <v>0</v>
      </c>
      <c r="V26" s="78">
        <f t="shared" si="4"/>
        <v>0.88443839999999996</v>
      </c>
      <c r="W26" s="78">
        <f t="shared" si="5"/>
        <v>5.0737919999999992</v>
      </c>
    </row>
    <row r="27" spans="1:23">
      <c r="A27" s="8" t="s">
        <v>69</v>
      </c>
      <c r="B27" s="22">
        <v>16.416</v>
      </c>
      <c r="C27" s="22">
        <f t="shared" si="6"/>
        <v>16.416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6.8635295999999997</v>
      </c>
      <c r="K27" s="23">
        <v>3.9234239999999994</v>
      </c>
      <c r="L27" s="23">
        <v>0</v>
      </c>
      <c r="M27" s="23">
        <v>0.83557439999999983</v>
      </c>
      <c r="N27" s="23">
        <v>4.7934719999999995</v>
      </c>
      <c r="O27" s="23">
        <f t="shared" si="8"/>
        <v>16.416</v>
      </c>
      <c r="P27" s="24"/>
      <c r="Q27" s="81">
        <f t="shared" si="9"/>
        <v>16.416</v>
      </c>
      <c r="S27" s="78">
        <f t="shared" si="1"/>
        <v>6.8635295999999997</v>
      </c>
      <c r="T27" s="78">
        <f t="shared" si="2"/>
        <v>3.9234239999999994</v>
      </c>
      <c r="U27" s="78">
        <f t="shared" si="3"/>
        <v>0</v>
      </c>
      <c r="V27" s="78">
        <f t="shared" si="4"/>
        <v>0.83557439999999983</v>
      </c>
      <c r="W27" s="78">
        <f t="shared" si="5"/>
        <v>4.7934719999999995</v>
      </c>
    </row>
    <row r="28" spans="1:23">
      <c r="A28" s="8" t="s">
        <v>70</v>
      </c>
      <c r="B28" s="22">
        <v>17.32</v>
      </c>
      <c r="C28" s="22">
        <f t="shared" si="6"/>
        <v>17.32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7.241492</v>
      </c>
      <c r="K28" s="23">
        <v>4.1394799999999989</v>
      </c>
      <c r="L28" s="23">
        <v>0</v>
      </c>
      <c r="M28" s="23">
        <v>0.88158799999999982</v>
      </c>
      <c r="N28" s="23">
        <v>5.0574399999999988</v>
      </c>
      <c r="O28" s="23">
        <f t="shared" si="8"/>
        <v>17.32</v>
      </c>
      <c r="P28" s="24"/>
      <c r="Q28" s="81">
        <f t="shared" si="9"/>
        <v>17.32</v>
      </c>
      <c r="S28" s="78">
        <f t="shared" si="1"/>
        <v>7.241492</v>
      </c>
      <c r="T28" s="78">
        <f t="shared" si="2"/>
        <v>4.1394799999999989</v>
      </c>
      <c r="U28" s="78">
        <f t="shared" si="3"/>
        <v>0</v>
      </c>
      <c r="V28" s="78">
        <f t="shared" si="4"/>
        <v>0.88158799999999982</v>
      </c>
      <c r="W28" s="78">
        <f t="shared" si="5"/>
        <v>5.0574399999999988</v>
      </c>
    </row>
    <row r="29" spans="1:23">
      <c r="A29" s="8" t="s">
        <v>71</v>
      </c>
      <c r="B29" s="22">
        <v>18.068000000000001</v>
      </c>
      <c r="C29" s="22">
        <f t="shared" si="6"/>
        <v>18.068000000000001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7.5542308</v>
      </c>
      <c r="K29" s="23">
        <v>4.3182519999999993</v>
      </c>
      <c r="L29" s="23">
        <v>0</v>
      </c>
      <c r="M29" s="23">
        <v>0.91966119999999996</v>
      </c>
      <c r="N29" s="23">
        <v>5.2758559999999992</v>
      </c>
      <c r="O29" s="23">
        <f t="shared" si="8"/>
        <v>18.068000000000001</v>
      </c>
      <c r="P29" s="24"/>
      <c r="Q29" s="81">
        <f t="shared" si="9"/>
        <v>18.068000000000001</v>
      </c>
      <c r="S29" s="78">
        <f t="shared" si="1"/>
        <v>7.5542308</v>
      </c>
      <c r="T29" s="78">
        <f t="shared" si="2"/>
        <v>4.3182519999999993</v>
      </c>
      <c r="U29" s="78">
        <f t="shared" si="3"/>
        <v>0</v>
      </c>
      <c r="V29" s="78">
        <f t="shared" si="4"/>
        <v>0.91966119999999996</v>
      </c>
      <c r="W29" s="78">
        <f t="shared" si="5"/>
        <v>5.2758559999999992</v>
      </c>
    </row>
    <row r="30" spans="1:23">
      <c r="A30" s="8" t="s">
        <v>72</v>
      </c>
      <c r="B30" s="22">
        <v>18.776</v>
      </c>
      <c r="C30" s="22">
        <f t="shared" si="6"/>
        <v>18.776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7.8502455999999992</v>
      </c>
      <c r="K30" s="23">
        <v>4.4874639999999992</v>
      </c>
      <c r="L30" s="23">
        <v>0</v>
      </c>
      <c r="M30" s="23">
        <v>0.95569839999999984</v>
      </c>
      <c r="N30" s="23">
        <v>5.4825919999999986</v>
      </c>
      <c r="O30" s="23">
        <f t="shared" si="8"/>
        <v>18.776</v>
      </c>
      <c r="P30" s="24"/>
      <c r="Q30" s="81">
        <f t="shared" si="9"/>
        <v>18.776</v>
      </c>
      <c r="S30" s="78">
        <f t="shared" si="1"/>
        <v>7.8502455999999992</v>
      </c>
      <c r="T30" s="78">
        <f t="shared" si="2"/>
        <v>4.4874639999999992</v>
      </c>
      <c r="U30" s="78">
        <f t="shared" si="3"/>
        <v>0</v>
      </c>
      <c r="V30" s="78">
        <f t="shared" si="4"/>
        <v>0.95569839999999984</v>
      </c>
      <c r="W30" s="78">
        <f t="shared" si="5"/>
        <v>5.4825919999999986</v>
      </c>
    </row>
    <row r="31" spans="1:23">
      <c r="A31" s="8" t="s">
        <v>73</v>
      </c>
      <c r="B31" s="22">
        <v>19.391999999999999</v>
      </c>
      <c r="C31" s="22">
        <f t="shared" si="6"/>
        <v>19.391999999999999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8.1077952</v>
      </c>
      <c r="K31" s="23">
        <v>4.6346879999999988</v>
      </c>
      <c r="L31" s="23">
        <v>0</v>
      </c>
      <c r="M31" s="23">
        <v>0.98705279999999973</v>
      </c>
      <c r="N31" s="23">
        <v>5.6624639999999991</v>
      </c>
      <c r="O31" s="23">
        <f t="shared" si="8"/>
        <v>19.391999999999999</v>
      </c>
      <c r="P31" s="24"/>
      <c r="Q31" s="81">
        <f t="shared" si="9"/>
        <v>19.391999999999999</v>
      </c>
      <c r="S31" s="78">
        <f t="shared" si="1"/>
        <v>8.1077952</v>
      </c>
      <c r="T31" s="78">
        <f t="shared" si="2"/>
        <v>4.6346879999999988</v>
      </c>
      <c r="U31" s="78">
        <f t="shared" si="3"/>
        <v>0</v>
      </c>
      <c r="V31" s="78">
        <f t="shared" si="4"/>
        <v>0.98705279999999973</v>
      </c>
      <c r="W31" s="78">
        <f t="shared" si="5"/>
        <v>5.6624639999999991</v>
      </c>
    </row>
    <row r="32" spans="1:23">
      <c r="A32" s="8" t="s">
        <v>74</v>
      </c>
      <c r="B32" s="22">
        <v>19.295999999999999</v>
      </c>
      <c r="C32" s="22">
        <f t="shared" si="6"/>
        <v>19.295999999999999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8.0676575999999987</v>
      </c>
      <c r="K32" s="23">
        <v>4.611743999999999</v>
      </c>
      <c r="L32" s="23">
        <v>0</v>
      </c>
      <c r="M32" s="23">
        <v>0.98216639999999988</v>
      </c>
      <c r="N32" s="23">
        <v>5.6344319999999986</v>
      </c>
      <c r="O32" s="23">
        <f t="shared" si="8"/>
        <v>19.295999999999999</v>
      </c>
      <c r="P32" s="24"/>
      <c r="Q32" s="81">
        <f t="shared" si="9"/>
        <v>19.295999999999999</v>
      </c>
      <c r="S32" s="78">
        <f t="shared" si="1"/>
        <v>8.0676575999999987</v>
      </c>
      <c r="T32" s="78">
        <f t="shared" si="2"/>
        <v>4.611743999999999</v>
      </c>
      <c r="U32" s="78">
        <f t="shared" si="3"/>
        <v>0</v>
      </c>
      <c r="V32" s="78">
        <f t="shared" si="4"/>
        <v>0.98216639999999988</v>
      </c>
      <c r="W32" s="78">
        <f t="shared" si="5"/>
        <v>5.6344319999999986</v>
      </c>
    </row>
    <row r="33" spans="1:23">
      <c r="A33" s="8" t="s">
        <v>75</v>
      </c>
      <c r="B33" s="22">
        <v>18.72</v>
      </c>
      <c r="C33" s="22">
        <f t="shared" si="6"/>
        <v>18.72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7.8268319999999987</v>
      </c>
      <c r="K33" s="23">
        <v>4.4740799999999989</v>
      </c>
      <c r="L33" s="23">
        <v>0</v>
      </c>
      <c r="M33" s="23">
        <v>0.95284799999999981</v>
      </c>
      <c r="N33" s="23">
        <v>5.4662399999999982</v>
      </c>
      <c r="O33" s="23">
        <f t="shared" si="8"/>
        <v>18.72</v>
      </c>
      <c r="P33" s="24"/>
      <c r="Q33" s="81">
        <f t="shared" si="9"/>
        <v>18.72</v>
      </c>
      <c r="S33" s="78">
        <f t="shared" si="1"/>
        <v>7.8268319999999987</v>
      </c>
      <c r="T33" s="78">
        <f t="shared" si="2"/>
        <v>4.4740799999999989</v>
      </c>
      <c r="U33" s="78">
        <f t="shared" si="3"/>
        <v>0</v>
      </c>
      <c r="V33" s="78">
        <f t="shared" si="4"/>
        <v>0.95284799999999981</v>
      </c>
      <c r="W33" s="78">
        <f t="shared" si="5"/>
        <v>5.4662399999999982</v>
      </c>
    </row>
    <row r="34" spans="1:23">
      <c r="A34" s="8" t="s">
        <v>76</v>
      </c>
      <c r="B34" s="22">
        <v>16.936</v>
      </c>
      <c r="C34" s="22">
        <f t="shared" si="6"/>
        <v>16.936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7.0809415999999992</v>
      </c>
      <c r="K34" s="23">
        <v>4.0477039999999995</v>
      </c>
      <c r="L34" s="23">
        <v>0</v>
      </c>
      <c r="M34" s="23">
        <v>0.86204239999999988</v>
      </c>
      <c r="N34" s="23">
        <v>4.9453119999999995</v>
      </c>
      <c r="O34" s="23">
        <f t="shared" si="8"/>
        <v>16.936</v>
      </c>
      <c r="P34" s="24"/>
      <c r="Q34" s="81">
        <f t="shared" si="9"/>
        <v>16.936</v>
      </c>
      <c r="S34" s="78">
        <f t="shared" si="1"/>
        <v>7.0809415999999992</v>
      </c>
      <c r="T34" s="78">
        <f t="shared" si="2"/>
        <v>4.0477039999999995</v>
      </c>
      <c r="U34" s="78">
        <f t="shared" si="3"/>
        <v>0</v>
      </c>
      <c r="V34" s="78">
        <f t="shared" si="4"/>
        <v>0.86204239999999988</v>
      </c>
      <c r="W34" s="78">
        <f t="shared" si="5"/>
        <v>4.9453119999999995</v>
      </c>
    </row>
    <row r="35" spans="1:23">
      <c r="A35" s="8" t="s">
        <v>77</v>
      </c>
      <c r="B35" s="22">
        <v>17.047999999999998</v>
      </c>
      <c r="C35" s="22">
        <f t="shared" si="6"/>
        <v>17.047999999999998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7.1277687999999992</v>
      </c>
      <c r="K35" s="23">
        <v>4.0744719999999992</v>
      </c>
      <c r="L35" s="23">
        <v>0</v>
      </c>
      <c r="M35" s="23">
        <v>0.86774319999999971</v>
      </c>
      <c r="N35" s="23">
        <v>4.9780159999999984</v>
      </c>
      <c r="O35" s="23">
        <f t="shared" si="8"/>
        <v>17.047999999999998</v>
      </c>
      <c r="P35" s="24"/>
      <c r="Q35" s="81">
        <f t="shared" si="9"/>
        <v>17.047999999999998</v>
      </c>
      <c r="S35" s="78">
        <f t="shared" si="1"/>
        <v>7.1277687999999992</v>
      </c>
      <c r="T35" s="78">
        <f t="shared" si="2"/>
        <v>4.0744719999999992</v>
      </c>
      <c r="U35" s="78">
        <f t="shared" si="3"/>
        <v>0</v>
      </c>
      <c r="V35" s="78">
        <f t="shared" si="4"/>
        <v>0.86774319999999971</v>
      </c>
      <c r="W35" s="78">
        <f t="shared" si="5"/>
        <v>4.9780159999999984</v>
      </c>
    </row>
    <row r="36" spans="1:23">
      <c r="A36" s="8" t="s">
        <v>78</v>
      </c>
      <c r="B36" s="22">
        <v>16.8</v>
      </c>
      <c r="C36" s="22">
        <f t="shared" si="6"/>
        <v>16.8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7.0240799999999988</v>
      </c>
      <c r="K36" s="23">
        <v>4.0151999999999992</v>
      </c>
      <c r="L36" s="23">
        <v>0</v>
      </c>
      <c r="M36" s="23">
        <v>0.85511999999999988</v>
      </c>
      <c r="N36" s="23">
        <v>4.9055999999999997</v>
      </c>
      <c r="O36" s="23">
        <f t="shared" si="8"/>
        <v>16.8</v>
      </c>
      <c r="P36" s="24"/>
      <c r="Q36" s="81">
        <f t="shared" si="9"/>
        <v>16.8</v>
      </c>
      <c r="S36" s="78">
        <f t="shared" si="1"/>
        <v>7.0240799999999988</v>
      </c>
      <c r="T36" s="78">
        <f t="shared" si="2"/>
        <v>4.0151999999999992</v>
      </c>
      <c r="U36" s="78">
        <f t="shared" si="3"/>
        <v>0</v>
      </c>
      <c r="V36" s="78">
        <f t="shared" si="4"/>
        <v>0.85511999999999988</v>
      </c>
      <c r="W36" s="78">
        <f t="shared" si="5"/>
        <v>4.9055999999999997</v>
      </c>
    </row>
    <row r="37" spans="1:23">
      <c r="A37" s="8" t="s">
        <v>79</v>
      </c>
      <c r="B37" s="22">
        <v>17.184000000000001</v>
      </c>
      <c r="C37" s="22">
        <f t="shared" si="6"/>
        <v>17.184000000000001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7.1846303999999996</v>
      </c>
      <c r="K37" s="23">
        <v>4.1069759999999995</v>
      </c>
      <c r="L37" s="23">
        <v>0</v>
      </c>
      <c r="M37" s="23">
        <v>0.87466559999999993</v>
      </c>
      <c r="N37" s="23">
        <v>5.0177279999999991</v>
      </c>
      <c r="O37" s="23">
        <f t="shared" si="8"/>
        <v>17.184000000000001</v>
      </c>
      <c r="P37" s="24"/>
      <c r="Q37" s="81">
        <f t="shared" si="9"/>
        <v>17.184000000000001</v>
      </c>
      <c r="S37" s="78">
        <f t="shared" si="1"/>
        <v>7.1846303999999996</v>
      </c>
      <c r="T37" s="78">
        <f t="shared" si="2"/>
        <v>4.1069759999999995</v>
      </c>
      <c r="U37" s="78">
        <f t="shared" si="3"/>
        <v>0</v>
      </c>
      <c r="V37" s="78">
        <f t="shared" si="4"/>
        <v>0.87466559999999993</v>
      </c>
      <c r="W37" s="78">
        <f t="shared" si="5"/>
        <v>5.0177279999999991</v>
      </c>
    </row>
    <row r="38" spans="1:23">
      <c r="A38" s="8" t="s">
        <v>80</v>
      </c>
      <c r="B38" s="22">
        <v>18.547999999999998</v>
      </c>
      <c r="C38" s="22">
        <f t="shared" si="6"/>
        <v>18.547999999999998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7.7549187999999978</v>
      </c>
      <c r="K38" s="23">
        <v>4.4329719999999986</v>
      </c>
      <c r="L38" s="23">
        <v>0</v>
      </c>
      <c r="M38" s="23">
        <v>0.94409319999999985</v>
      </c>
      <c r="N38" s="23">
        <v>5.4160159999999991</v>
      </c>
      <c r="O38" s="23">
        <f t="shared" si="8"/>
        <v>18.547999999999998</v>
      </c>
      <c r="P38" s="24"/>
      <c r="Q38" s="81">
        <f t="shared" si="9"/>
        <v>18.547999999999998</v>
      </c>
      <c r="S38" s="78">
        <f t="shared" si="1"/>
        <v>7.7549187999999978</v>
      </c>
      <c r="T38" s="78">
        <f t="shared" si="2"/>
        <v>4.4329719999999986</v>
      </c>
      <c r="U38" s="78">
        <f t="shared" si="3"/>
        <v>0</v>
      </c>
      <c r="V38" s="78">
        <f t="shared" si="4"/>
        <v>0.94409319999999985</v>
      </c>
      <c r="W38" s="78">
        <f t="shared" si="5"/>
        <v>5.4160159999999991</v>
      </c>
    </row>
    <row r="39" spans="1:23">
      <c r="A39" s="8" t="s">
        <v>81</v>
      </c>
      <c r="B39" s="22">
        <v>18.856000000000002</v>
      </c>
      <c r="C39" s="22">
        <f t="shared" si="6"/>
        <v>18.856000000000002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7.8836936</v>
      </c>
      <c r="K39" s="23">
        <v>4.5065839999999993</v>
      </c>
      <c r="L39" s="23">
        <v>0</v>
      </c>
      <c r="M39" s="23">
        <v>0.95977039999999991</v>
      </c>
      <c r="N39" s="23">
        <v>5.5059519999999997</v>
      </c>
      <c r="O39" s="23">
        <f t="shared" si="8"/>
        <v>18.856000000000002</v>
      </c>
      <c r="P39" s="24"/>
      <c r="Q39" s="81">
        <f t="shared" si="9"/>
        <v>18.856000000000002</v>
      </c>
      <c r="S39" s="78">
        <f t="shared" si="1"/>
        <v>7.8836936</v>
      </c>
      <c r="T39" s="78">
        <f t="shared" si="2"/>
        <v>4.5065839999999993</v>
      </c>
      <c r="U39" s="78">
        <f t="shared" si="3"/>
        <v>0</v>
      </c>
      <c r="V39" s="78">
        <f t="shared" si="4"/>
        <v>0.95977039999999991</v>
      </c>
      <c r="W39" s="78">
        <f t="shared" si="5"/>
        <v>5.5059519999999997</v>
      </c>
    </row>
    <row r="40" spans="1:23">
      <c r="A40" s="8" t="s">
        <v>82</v>
      </c>
      <c r="B40" s="22">
        <v>19.911999999999999</v>
      </c>
      <c r="C40" s="22">
        <f t="shared" si="6"/>
        <v>19.911999999999999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8.3252071999999995</v>
      </c>
      <c r="K40" s="23">
        <v>4.7589679999999985</v>
      </c>
      <c r="L40" s="23">
        <v>0</v>
      </c>
      <c r="M40" s="23">
        <v>1.0135207999999998</v>
      </c>
      <c r="N40" s="23">
        <v>5.814303999999999</v>
      </c>
      <c r="O40" s="23">
        <f t="shared" si="8"/>
        <v>19.911999999999999</v>
      </c>
      <c r="P40" s="24"/>
      <c r="Q40" s="81">
        <f t="shared" si="9"/>
        <v>19.911999999999999</v>
      </c>
      <c r="S40" s="78">
        <f t="shared" si="1"/>
        <v>8.3252071999999995</v>
      </c>
      <c r="T40" s="78">
        <f t="shared" si="2"/>
        <v>4.7589679999999985</v>
      </c>
      <c r="U40" s="78">
        <f t="shared" si="3"/>
        <v>0</v>
      </c>
      <c r="V40" s="78">
        <f t="shared" si="4"/>
        <v>1.0135207999999998</v>
      </c>
      <c r="W40" s="78">
        <f t="shared" si="5"/>
        <v>5.814303999999999</v>
      </c>
    </row>
    <row r="41" spans="1:23">
      <c r="A41" s="8" t="s">
        <v>83</v>
      </c>
      <c r="B41" s="22">
        <v>19.603999999999999</v>
      </c>
      <c r="C41" s="22">
        <f t="shared" si="6"/>
        <v>19.603999999999999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8.1964323999999991</v>
      </c>
      <c r="K41" s="23">
        <v>4.6853559999999987</v>
      </c>
      <c r="L41" s="23">
        <v>0</v>
      </c>
      <c r="M41" s="23">
        <v>0.99784359999999983</v>
      </c>
      <c r="N41" s="23">
        <v>5.7243679999999983</v>
      </c>
      <c r="O41" s="23">
        <f t="shared" si="8"/>
        <v>19.603999999999999</v>
      </c>
      <c r="P41" s="24"/>
      <c r="Q41" s="81">
        <f t="shared" si="9"/>
        <v>19.603999999999999</v>
      </c>
      <c r="S41" s="78">
        <f t="shared" si="1"/>
        <v>8.1964323999999991</v>
      </c>
      <c r="T41" s="78">
        <f t="shared" si="2"/>
        <v>4.6853559999999987</v>
      </c>
      <c r="U41" s="78">
        <f t="shared" si="3"/>
        <v>0</v>
      </c>
      <c r="V41" s="78">
        <f t="shared" si="4"/>
        <v>0.99784359999999983</v>
      </c>
      <c r="W41" s="78">
        <f t="shared" si="5"/>
        <v>5.7243679999999983</v>
      </c>
    </row>
    <row r="42" spans="1:23">
      <c r="A42" s="8" t="s">
        <v>84</v>
      </c>
      <c r="B42" s="22">
        <v>19.64</v>
      </c>
      <c r="C42" s="22">
        <f t="shared" si="6"/>
        <v>19.64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8.2114839999999987</v>
      </c>
      <c r="K42" s="23">
        <v>4.6939599999999988</v>
      </c>
      <c r="L42" s="23">
        <v>0</v>
      </c>
      <c r="M42" s="23">
        <v>0.9996759999999999</v>
      </c>
      <c r="N42" s="23">
        <v>5.7348799999999995</v>
      </c>
      <c r="O42" s="23">
        <f t="shared" si="8"/>
        <v>19.64</v>
      </c>
      <c r="P42" s="24"/>
      <c r="Q42" s="81">
        <f t="shared" si="9"/>
        <v>19.64</v>
      </c>
      <c r="S42" s="78">
        <f t="shared" si="1"/>
        <v>8.2114839999999987</v>
      </c>
      <c r="T42" s="78">
        <f t="shared" si="2"/>
        <v>4.6939599999999988</v>
      </c>
      <c r="U42" s="78">
        <f t="shared" si="3"/>
        <v>0</v>
      </c>
      <c r="V42" s="78">
        <f t="shared" si="4"/>
        <v>0.9996759999999999</v>
      </c>
      <c r="W42" s="78">
        <f t="shared" si="5"/>
        <v>5.7348799999999995</v>
      </c>
    </row>
    <row r="43" spans="1:23">
      <c r="A43" s="8" t="s">
        <v>85</v>
      </c>
      <c r="B43" s="22">
        <v>19.488</v>
      </c>
      <c r="C43" s="22">
        <f t="shared" si="6"/>
        <v>19.488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8.1479327999999995</v>
      </c>
      <c r="K43" s="23">
        <v>4.6576319999999996</v>
      </c>
      <c r="L43" s="23">
        <v>0</v>
      </c>
      <c r="M43" s="23">
        <v>0.9919391999999998</v>
      </c>
      <c r="N43" s="23">
        <v>5.6904959999999987</v>
      </c>
      <c r="O43" s="23">
        <f t="shared" si="8"/>
        <v>19.488</v>
      </c>
      <c r="P43" s="24"/>
      <c r="Q43" s="81">
        <f t="shared" si="9"/>
        <v>19.488</v>
      </c>
      <c r="S43" s="78">
        <f t="shared" si="1"/>
        <v>8.1479327999999995</v>
      </c>
      <c r="T43" s="78">
        <f t="shared" si="2"/>
        <v>4.6576319999999996</v>
      </c>
      <c r="U43" s="78">
        <f t="shared" si="3"/>
        <v>0</v>
      </c>
      <c r="V43" s="78">
        <f t="shared" si="4"/>
        <v>0.9919391999999998</v>
      </c>
      <c r="W43" s="78">
        <f t="shared" si="5"/>
        <v>5.6904959999999987</v>
      </c>
    </row>
    <row r="44" spans="1:23">
      <c r="A44" s="8" t="s">
        <v>86</v>
      </c>
      <c r="B44" s="22">
        <v>19.084</v>
      </c>
      <c r="C44" s="22">
        <f t="shared" si="6"/>
        <v>19.084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7.9790203999999996</v>
      </c>
      <c r="K44" s="23">
        <v>4.561075999999999</v>
      </c>
      <c r="L44" s="23">
        <v>0</v>
      </c>
      <c r="M44" s="23">
        <v>0.97137559999999978</v>
      </c>
      <c r="N44" s="23">
        <v>5.5725279999999993</v>
      </c>
      <c r="O44" s="23">
        <f t="shared" si="8"/>
        <v>19.084</v>
      </c>
      <c r="P44" s="24"/>
      <c r="Q44" s="81">
        <f t="shared" si="9"/>
        <v>19.084</v>
      </c>
      <c r="S44" s="78">
        <f t="shared" si="1"/>
        <v>7.9790203999999996</v>
      </c>
      <c r="T44" s="78">
        <f t="shared" si="2"/>
        <v>4.561075999999999</v>
      </c>
      <c r="U44" s="78">
        <f t="shared" si="3"/>
        <v>0</v>
      </c>
      <c r="V44" s="78">
        <f t="shared" si="4"/>
        <v>0.97137559999999978</v>
      </c>
      <c r="W44" s="78">
        <f t="shared" si="5"/>
        <v>5.5725279999999993</v>
      </c>
    </row>
    <row r="45" spans="1:23">
      <c r="A45" s="8" t="s">
        <v>87</v>
      </c>
      <c r="B45" s="22">
        <v>19.256</v>
      </c>
      <c r="C45" s="22">
        <f t="shared" si="6"/>
        <v>19.256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8.0509336000000005</v>
      </c>
      <c r="K45" s="23">
        <v>4.6021839999999994</v>
      </c>
      <c r="L45" s="23">
        <v>0</v>
      </c>
      <c r="M45" s="23">
        <v>0.98013039999999985</v>
      </c>
      <c r="N45" s="23">
        <v>5.6227519999999993</v>
      </c>
      <c r="O45" s="23">
        <f t="shared" si="8"/>
        <v>19.256</v>
      </c>
      <c r="P45" s="24"/>
      <c r="Q45" s="81">
        <f t="shared" si="9"/>
        <v>19.256</v>
      </c>
      <c r="S45" s="78">
        <f t="shared" si="1"/>
        <v>8.0509336000000005</v>
      </c>
      <c r="T45" s="78">
        <f t="shared" si="2"/>
        <v>4.6021839999999994</v>
      </c>
      <c r="U45" s="78">
        <f t="shared" si="3"/>
        <v>0</v>
      </c>
      <c r="V45" s="78">
        <f t="shared" si="4"/>
        <v>0.98013039999999985</v>
      </c>
      <c r="W45" s="78">
        <f t="shared" si="5"/>
        <v>5.6227519999999993</v>
      </c>
    </row>
    <row r="46" spans="1:23">
      <c r="A46" s="8" t="s">
        <v>88</v>
      </c>
      <c r="B46" s="22">
        <v>18.164000000000001</v>
      </c>
      <c r="C46" s="22">
        <f t="shared" si="6"/>
        <v>18.164000000000001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7.5943683999999996</v>
      </c>
      <c r="K46" s="23">
        <v>4.3411959999999992</v>
      </c>
      <c r="L46" s="23">
        <v>0</v>
      </c>
      <c r="M46" s="23">
        <v>0.92454759999999991</v>
      </c>
      <c r="N46" s="23">
        <v>5.3038879999999997</v>
      </c>
      <c r="O46" s="23">
        <f t="shared" si="8"/>
        <v>18.164000000000001</v>
      </c>
      <c r="P46" s="24"/>
      <c r="Q46" s="81">
        <f t="shared" si="9"/>
        <v>18.164000000000001</v>
      </c>
      <c r="S46" s="78">
        <f t="shared" si="1"/>
        <v>7.5943683999999996</v>
      </c>
      <c r="T46" s="78">
        <f t="shared" si="2"/>
        <v>4.3411959999999992</v>
      </c>
      <c r="U46" s="78">
        <f t="shared" si="3"/>
        <v>0</v>
      </c>
      <c r="V46" s="78">
        <f t="shared" si="4"/>
        <v>0.92454759999999991</v>
      </c>
      <c r="W46" s="78">
        <f t="shared" si="5"/>
        <v>5.3038879999999997</v>
      </c>
    </row>
    <row r="47" spans="1:23">
      <c r="A47" s="8" t="s">
        <v>89</v>
      </c>
      <c r="B47" s="22">
        <v>18.335999999999999</v>
      </c>
      <c r="C47" s="22">
        <f t="shared" si="6"/>
        <v>18.335999999999999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7.6662815999999987</v>
      </c>
      <c r="K47" s="23">
        <v>4.3823039999999986</v>
      </c>
      <c r="L47" s="23">
        <v>0</v>
      </c>
      <c r="M47" s="23">
        <v>0.93330239999999975</v>
      </c>
      <c r="N47" s="23">
        <v>5.354111999999998</v>
      </c>
      <c r="O47" s="23">
        <f t="shared" si="8"/>
        <v>18.335999999999999</v>
      </c>
      <c r="P47" s="24"/>
      <c r="Q47" s="81">
        <f t="shared" si="9"/>
        <v>18.335999999999999</v>
      </c>
      <c r="S47" s="78">
        <f t="shared" si="1"/>
        <v>7.6662815999999987</v>
      </c>
      <c r="T47" s="78">
        <f t="shared" si="2"/>
        <v>4.3823039999999986</v>
      </c>
      <c r="U47" s="78">
        <f t="shared" si="3"/>
        <v>0</v>
      </c>
      <c r="V47" s="78">
        <f t="shared" si="4"/>
        <v>0.93330239999999975</v>
      </c>
      <c r="W47" s="78">
        <f t="shared" si="5"/>
        <v>5.354111999999998</v>
      </c>
    </row>
    <row r="48" spans="1:23">
      <c r="A48" s="8" t="s">
        <v>90</v>
      </c>
      <c r="B48" s="22">
        <v>18.739999999999998</v>
      </c>
      <c r="C48" s="22">
        <f t="shared" si="6"/>
        <v>18.739999999999998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7.8351939999999987</v>
      </c>
      <c r="K48" s="23">
        <v>4.4788599999999983</v>
      </c>
      <c r="L48" s="23">
        <v>0</v>
      </c>
      <c r="M48" s="23">
        <v>0.95386599999999977</v>
      </c>
      <c r="N48" s="23">
        <v>5.4720799999999992</v>
      </c>
      <c r="O48" s="23">
        <f t="shared" si="8"/>
        <v>18.739999999999998</v>
      </c>
      <c r="P48" s="24"/>
      <c r="Q48" s="81">
        <f t="shared" si="9"/>
        <v>18.739999999999998</v>
      </c>
      <c r="S48" s="78">
        <f t="shared" si="1"/>
        <v>7.8351939999999987</v>
      </c>
      <c r="T48" s="78">
        <f t="shared" si="2"/>
        <v>4.4788599999999983</v>
      </c>
      <c r="U48" s="78">
        <f t="shared" si="3"/>
        <v>0</v>
      </c>
      <c r="V48" s="78">
        <f t="shared" si="4"/>
        <v>0.95386599999999977</v>
      </c>
      <c r="W48" s="78">
        <f t="shared" si="5"/>
        <v>5.4720799999999992</v>
      </c>
    </row>
    <row r="49" spans="1:23">
      <c r="A49" s="8" t="s">
        <v>91</v>
      </c>
      <c r="B49" s="22">
        <v>20.276</v>
      </c>
      <c r="C49" s="22">
        <f t="shared" si="6"/>
        <v>20.276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8.4773955999999995</v>
      </c>
      <c r="K49" s="23">
        <v>4.8459639999999986</v>
      </c>
      <c r="L49" s="23">
        <v>0</v>
      </c>
      <c r="M49" s="23">
        <v>1.0320483999999996</v>
      </c>
      <c r="N49" s="23">
        <v>5.9205919999999992</v>
      </c>
      <c r="O49" s="23">
        <f t="shared" si="8"/>
        <v>20.276</v>
      </c>
      <c r="P49" s="24"/>
      <c r="Q49" s="81">
        <f t="shared" si="9"/>
        <v>20.276</v>
      </c>
      <c r="S49" s="78">
        <f t="shared" si="1"/>
        <v>8.4773955999999995</v>
      </c>
      <c r="T49" s="78">
        <f t="shared" si="2"/>
        <v>4.8459639999999986</v>
      </c>
      <c r="U49" s="78">
        <f t="shared" si="3"/>
        <v>0</v>
      </c>
      <c r="V49" s="78">
        <f t="shared" si="4"/>
        <v>1.0320483999999996</v>
      </c>
      <c r="W49" s="78">
        <f t="shared" si="5"/>
        <v>5.9205919999999992</v>
      </c>
    </row>
    <row r="50" spans="1:23">
      <c r="A50" s="8" t="s">
        <v>92</v>
      </c>
      <c r="B50" s="22">
        <v>19.795999999999999</v>
      </c>
      <c r="C50" s="22">
        <f t="shared" si="6"/>
        <v>19.795999999999999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8.2767075999999982</v>
      </c>
      <c r="K50" s="23">
        <v>4.7312439999999993</v>
      </c>
      <c r="L50" s="23">
        <v>0</v>
      </c>
      <c r="M50" s="23">
        <v>1.0076163999999999</v>
      </c>
      <c r="N50" s="23">
        <v>5.7804319999999985</v>
      </c>
      <c r="O50" s="23">
        <f t="shared" si="8"/>
        <v>19.795999999999999</v>
      </c>
      <c r="P50" s="24"/>
      <c r="Q50" s="81">
        <f t="shared" si="9"/>
        <v>19.795999999999999</v>
      </c>
      <c r="S50" s="78">
        <f t="shared" si="1"/>
        <v>8.2767075999999982</v>
      </c>
      <c r="T50" s="78">
        <f t="shared" si="2"/>
        <v>4.7312439999999993</v>
      </c>
      <c r="U50" s="78">
        <f t="shared" si="3"/>
        <v>0</v>
      </c>
      <c r="V50" s="78">
        <f t="shared" si="4"/>
        <v>1.0076163999999999</v>
      </c>
      <c r="W50" s="78">
        <f t="shared" si="5"/>
        <v>5.7804319999999985</v>
      </c>
    </row>
    <row r="51" spans="1:23">
      <c r="A51" s="8" t="s">
        <v>93</v>
      </c>
      <c r="B51" s="22">
        <v>19.007999999999999</v>
      </c>
      <c r="C51" s="22">
        <f t="shared" si="6"/>
        <v>19.007999999999999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7.9472447999999982</v>
      </c>
      <c r="K51" s="23">
        <v>4.5429119999999985</v>
      </c>
      <c r="L51" s="23">
        <v>0</v>
      </c>
      <c r="M51" s="23">
        <v>0.96750719999999968</v>
      </c>
      <c r="N51" s="23">
        <v>5.5503359999999988</v>
      </c>
      <c r="O51" s="23">
        <f t="shared" si="8"/>
        <v>19.007999999999999</v>
      </c>
      <c r="P51" s="24"/>
      <c r="Q51" s="81">
        <f t="shared" si="9"/>
        <v>19.007999999999999</v>
      </c>
      <c r="S51" s="78">
        <f t="shared" si="1"/>
        <v>7.9472447999999982</v>
      </c>
      <c r="T51" s="78">
        <f t="shared" si="2"/>
        <v>4.5429119999999985</v>
      </c>
      <c r="U51" s="78">
        <f t="shared" si="3"/>
        <v>0</v>
      </c>
      <c r="V51" s="78">
        <f t="shared" si="4"/>
        <v>0.96750719999999968</v>
      </c>
      <c r="W51" s="78">
        <f t="shared" si="5"/>
        <v>5.5503359999999988</v>
      </c>
    </row>
    <row r="52" spans="1:23">
      <c r="A52" s="8" t="s">
        <v>94</v>
      </c>
      <c r="B52" s="22">
        <v>19.584</v>
      </c>
      <c r="C52" s="22">
        <f t="shared" si="6"/>
        <v>19.584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8.1880703999999991</v>
      </c>
      <c r="K52" s="23">
        <v>4.6805759999999994</v>
      </c>
      <c r="L52" s="23">
        <v>0</v>
      </c>
      <c r="M52" s="23">
        <v>0.99682559999999976</v>
      </c>
      <c r="N52" s="23">
        <v>5.7185279999999992</v>
      </c>
      <c r="O52" s="23">
        <f t="shared" si="8"/>
        <v>19.584</v>
      </c>
      <c r="P52" s="24"/>
      <c r="Q52" s="81">
        <f t="shared" si="9"/>
        <v>19.584</v>
      </c>
      <c r="S52" s="78">
        <f t="shared" si="1"/>
        <v>8.1880703999999991</v>
      </c>
      <c r="T52" s="78">
        <f t="shared" si="2"/>
        <v>4.6805759999999994</v>
      </c>
      <c r="U52" s="78">
        <f t="shared" si="3"/>
        <v>0</v>
      </c>
      <c r="V52" s="78">
        <f t="shared" si="4"/>
        <v>0.99682559999999976</v>
      </c>
      <c r="W52" s="78">
        <f t="shared" si="5"/>
        <v>5.7185279999999992</v>
      </c>
    </row>
    <row r="53" spans="1:23">
      <c r="A53" s="8" t="s">
        <v>95</v>
      </c>
      <c r="B53" s="22">
        <v>20.276</v>
      </c>
      <c r="C53" s="22">
        <f t="shared" si="6"/>
        <v>20.276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8.4773955999999995</v>
      </c>
      <c r="K53" s="23">
        <v>4.8459639999999986</v>
      </c>
      <c r="L53" s="23">
        <v>0</v>
      </c>
      <c r="M53" s="23">
        <v>1.0320483999999996</v>
      </c>
      <c r="N53" s="23">
        <v>5.9205919999999992</v>
      </c>
      <c r="O53" s="23">
        <f t="shared" si="8"/>
        <v>20.276</v>
      </c>
      <c r="P53" s="24"/>
      <c r="Q53" s="81">
        <f t="shared" si="9"/>
        <v>20.276</v>
      </c>
      <c r="S53" s="78">
        <f t="shared" si="1"/>
        <v>8.4773955999999995</v>
      </c>
      <c r="T53" s="78">
        <f t="shared" si="2"/>
        <v>4.8459639999999986</v>
      </c>
      <c r="U53" s="78">
        <f t="shared" si="3"/>
        <v>0</v>
      </c>
      <c r="V53" s="78">
        <f t="shared" si="4"/>
        <v>1.0320483999999996</v>
      </c>
      <c r="W53" s="78">
        <f t="shared" si="5"/>
        <v>5.9205919999999992</v>
      </c>
    </row>
    <row r="54" spans="1:23">
      <c r="A54" s="8" t="s">
        <v>96</v>
      </c>
      <c r="B54" s="22">
        <v>19.852</v>
      </c>
      <c r="C54" s="22">
        <f t="shared" si="6"/>
        <v>19.852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8.3001211999999995</v>
      </c>
      <c r="K54" s="23">
        <v>4.7446279999999987</v>
      </c>
      <c r="L54" s="23">
        <v>0</v>
      </c>
      <c r="M54" s="23">
        <v>1.0104667999999999</v>
      </c>
      <c r="N54" s="23">
        <v>5.7967839999999997</v>
      </c>
      <c r="O54" s="23">
        <f t="shared" si="8"/>
        <v>19.852</v>
      </c>
      <c r="P54" s="24"/>
      <c r="Q54" s="81">
        <f t="shared" si="9"/>
        <v>19.852</v>
      </c>
      <c r="S54" s="78">
        <f t="shared" si="1"/>
        <v>8.3001211999999995</v>
      </c>
      <c r="T54" s="78">
        <f t="shared" si="2"/>
        <v>4.7446279999999987</v>
      </c>
      <c r="U54" s="78">
        <f t="shared" si="3"/>
        <v>0</v>
      </c>
      <c r="V54" s="78">
        <f t="shared" si="4"/>
        <v>1.0104667999999999</v>
      </c>
      <c r="W54" s="78">
        <f t="shared" si="5"/>
        <v>5.7967839999999997</v>
      </c>
    </row>
    <row r="55" spans="1:23">
      <c r="A55" s="8" t="s">
        <v>97</v>
      </c>
      <c r="B55" s="22">
        <v>19.564</v>
      </c>
      <c r="C55" s="22">
        <f t="shared" si="6"/>
        <v>19.564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8.1797083999999991</v>
      </c>
      <c r="K55" s="23">
        <v>4.6757959999999992</v>
      </c>
      <c r="L55" s="23">
        <v>0</v>
      </c>
      <c r="M55" s="23">
        <v>0.99580759999999979</v>
      </c>
      <c r="N55" s="23">
        <v>5.7126879999999982</v>
      </c>
      <c r="O55" s="23">
        <f t="shared" si="8"/>
        <v>19.564</v>
      </c>
      <c r="P55" s="24"/>
      <c r="Q55" s="81">
        <f t="shared" si="9"/>
        <v>19.564</v>
      </c>
      <c r="S55" s="78">
        <f t="shared" si="1"/>
        <v>8.1797083999999991</v>
      </c>
      <c r="T55" s="78">
        <f t="shared" si="2"/>
        <v>4.6757959999999992</v>
      </c>
      <c r="U55" s="78">
        <f t="shared" si="3"/>
        <v>0</v>
      </c>
      <c r="V55" s="78">
        <f t="shared" si="4"/>
        <v>0.99580759999999979</v>
      </c>
      <c r="W55" s="78">
        <f t="shared" si="5"/>
        <v>5.7126879999999982</v>
      </c>
    </row>
    <row r="56" spans="1:23">
      <c r="A56" s="8" t="s">
        <v>98</v>
      </c>
      <c r="B56" s="22">
        <v>19.584</v>
      </c>
      <c r="C56" s="22">
        <f t="shared" si="6"/>
        <v>19.584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8.1880703999999991</v>
      </c>
      <c r="K56" s="23">
        <v>4.6805759999999994</v>
      </c>
      <c r="L56" s="23">
        <v>0</v>
      </c>
      <c r="M56" s="23">
        <v>0.99682559999999976</v>
      </c>
      <c r="N56" s="23">
        <v>5.7185279999999992</v>
      </c>
      <c r="O56" s="23">
        <f t="shared" si="8"/>
        <v>19.584</v>
      </c>
      <c r="P56" s="24"/>
      <c r="Q56" s="81">
        <f t="shared" si="9"/>
        <v>19.584</v>
      </c>
      <c r="S56" s="78">
        <f t="shared" si="1"/>
        <v>8.1880703999999991</v>
      </c>
      <c r="T56" s="78">
        <f t="shared" si="2"/>
        <v>4.6805759999999994</v>
      </c>
      <c r="U56" s="78">
        <f t="shared" si="3"/>
        <v>0</v>
      </c>
      <c r="V56" s="78">
        <f t="shared" si="4"/>
        <v>0.99682559999999976</v>
      </c>
      <c r="W56" s="78">
        <f t="shared" si="5"/>
        <v>5.7185279999999992</v>
      </c>
    </row>
    <row r="57" spans="1:23">
      <c r="A57" s="8" t="s">
        <v>99</v>
      </c>
      <c r="B57" s="22">
        <v>20.66</v>
      </c>
      <c r="C57" s="22">
        <f t="shared" si="6"/>
        <v>20.66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8.6379459999999995</v>
      </c>
      <c r="K57" s="23">
        <v>4.9377399999999989</v>
      </c>
      <c r="L57" s="23">
        <v>0</v>
      </c>
      <c r="M57" s="23">
        <v>1.0515939999999997</v>
      </c>
      <c r="N57" s="23">
        <v>6.0327199999999985</v>
      </c>
      <c r="O57" s="23">
        <f t="shared" si="8"/>
        <v>20.66</v>
      </c>
      <c r="P57" s="24"/>
      <c r="Q57" s="81">
        <f t="shared" si="9"/>
        <v>20.66</v>
      </c>
      <c r="S57" s="78">
        <f t="shared" si="1"/>
        <v>8.6379459999999995</v>
      </c>
      <c r="T57" s="78">
        <f t="shared" si="2"/>
        <v>4.9377399999999989</v>
      </c>
      <c r="U57" s="78">
        <f t="shared" si="3"/>
        <v>0</v>
      </c>
      <c r="V57" s="78">
        <f t="shared" si="4"/>
        <v>1.0515939999999997</v>
      </c>
      <c r="W57" s="78">
        <f t="shared" si="5"/>
        <v>6.0327199999999985</v>
      </c>
    </row>
    <row r="58" spans="1:23">
      <c r="A58" s="8" t="s">
        <v>100</v>
      </c>
      <c r="B58" s="22">
        <v>20.216000000000001</v>
      </c>
      <c r="C58" s="22">
        <f t="shared" si="6"/>
        <v>20.216000000000001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8.4523095999999995</v>
      </c>
      <c r="K58" s="23">
        <v>4.8316239999999988</v>
      </c>
      <c r="L58" s="23">
        <v>0</v>
      </c>
      <c r="M58" s="23">
        <v>1.0289943999999998</v>
      </c>
      <c r="N58" s="23">
        <v>5.903071999999999</v>
      </c>
      <c r="O58" s="23">
        <f t="shared" si="8"/>
        <v>20.216000000000001</v>
      </c>
      <c r="P58" s="24"/>
      <c r="Q58" s="81">
        <f t="shared" si="9"/>
        <v>20.216000000000001</v>
      </c>
      <c r="S58" s="78">
        <f t="shared" si="1"/>
        <v>8.4523095999999995</v>
      </c>
      <c r="T58" s="78">
        <f t="shared" si="2"/>
        <v>4.8316239999999988</v>
      </c>
      <c r="U58" s="78">
        <f t="shared" si="3"/>
        <v>0</v>
      </c>
      <c r="V58" s="78">
        <f t="shared" si="4"/>
        <v>1.0289943999999998</v>
      </c>
      <c r="W58" s="78">
        <f t="shared" si="5"/>
        <v>5.903071999999999</v>
      </c>
    </row>
    <row r="59" spans="1:23">
      <c r="A59" s="8" t="s">
        <v>101</v>
      </c>
      <c r="B59" s="22">
        <v>19.72</v>
      </c>
      <c r="C59" s="22">
        <f t="shared" si="6"/>
        <v>19.72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8.2449319999999986</v>
      </c>
      <c r="K59" s="23">
        <v>4.7130799999999988</v>
      </c>
      <c r="L59" s="23">
        <v>0</v>
      </c>
      <c r="M59" s="23">
        <v>1.0037479999999999</v>
      </c>
      <c r="N59" s="23">
        <v>5.7582399999999989</v>
      </c>
      <c r="O59" s="23">
        <f t="shared" si="8"/>
        <v>19.72</v>
      </c>
      <c r="P59" s="24"/>
      <c r="Q59" s="81">
        <f t="shared" si="9"/>
        <v>19.72</v>
      </c>
      <c r="S59" s="78">
        <f t="shared" si="1"/>
        <v>8.2449319999999986</v>
      </c>
      <c r="T59" s="78">
        <f t="shared" si="2"/>
        <v>4.7130799999999988</v>
      </c>
      <c r="U59" s="78">
        <f t="shared" si="3"/>
        <v>0</v>
      </c>
      <c r="V59" s="78">
        <f t="shared" si="4"/>
        <v>1.0037479999999999</v>
      </c>
      <c r="W59" s="78">
        <f t="shared" si="5"/>
        <v>5.7582399999999989</v>
      </c>
    </row>
    <row r="60" spans="1:23">
      <c r="A60" s="8" t="s">
        <v>102</v>
      </c>
      <c r="B60" s="22">
        <v>20.276</v>
      </c>
      <c r="C60" s="22">
        <f t="shared" si="6"/>
        <v>20.276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8.4773955999999995</v>
      </c>
      <c r="K60" s="23">
        <v>4.8459639999999986</v>
      </c>
      <c r="L60" s="23">
        <v>0</v>
      </c>
      <c r="M60" s="23">
        <v>1.0320483999999996</v>
      </c>
      <c r="N60" s="23">
        <v>5.9205919999999992</v>
      </c>
      <c r="O60" s="23">
        <f t="shared" si="8"/>
        <v>20.276</v>
      </c>
      <c r="P60" s="24"/>
      <c r="Q60" s="81">
        <f t="shared" si="9"/>
        <v>20.276</v>
      </c>
      <c r="S60" s="78">
        <f t="shared" si="1"/>
        <v>8.4773955999999995</v>
      </c>
      <c r="T60" s="78">
        <f t="shared" si="2"/>
        <v>4.8459639999999986</v>
      </c>
      <c r="U60" s="78">
        <f t="shared" si="3"/>
        <v>0</v>
      </c>
      <c r="V60" s="78">
        <f t="shared" si="4"/>
        <v>1.0320483999999996</v>
      </c>
      <c r="W60" s="78">
        <f t="shared" si="5"/>
        <v>5.9205919999999992</v>
      </c>
    </row>
    <row r="61" spans="1:23">
      <c r="A61" s="8" t="s">
        <v>103</v>
      </c>
      <c r="B61" s="22">
        <v>19.507999999999999</v>
      </c>
      <c r="C61" s="22">
        <f t="shared" si="6"/>
        <v>19.507999999999999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8.1562947999999995</v>
      </c>
      <c r="K61" s="23">
        <v>4.6624119999999989</v>
      </c>
      <c r="L61" s="23">
        <v>0</v>
      </c>
      <c r="M61" s="23">
        <v>0.99295719999999976</v>
      </c>
      <c r="N61" s="23">
        <v>5.6963359999999996</v>
      </c>
      <c r="O61" s="23">
        <f t="shared" si="8"/>
        <v>19.507999999999999</v>
      </c>
      <c r="P61" s="24"/>
      <c r="Q61" s="81">
        <f t="shared" si="9"/>
        <v>19.507999999999999</v>
      </c>
      <c r="S61" s="78">
        <f t="shared" si="1"/>
        <v>8.1562947999999995</v>
      </c>
      <c r="T61" s="78">
        <f t="shared" si="2"/>
        <v>4.6624119999999989</v>
      </c>
      <c r="U61" s="78">
        <f t="shared" si="3"/>
        <v>0</v>
      </c>
      <c r="V61" s="78">
        <f t="shared" si="4"/>
        <v>0.99295719999999976</v>
      </c>
      <c r="W61" s="78">
        <f t="shared" si="5"/>
        <v>5.6963359999999996</v>
      </c>
    </row>
    <row r="62" spans="1:23">
      <c r="A62" s="8" t="s">
        <v>104</v>
      </c>
      <c r="B62" s="22">
        <v>19.488</v>
      </c>
      <c r="C62" s="22">
        <f t="shared" si="6"/>
        <v>19.488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8.1479327999999995</v>
      </c>
      <c r="K62" s="23">
        <v>4.6576319999999996</v>
      </c>
      <c r="L62" s="23">
        <v>0</v>
      </c>
      <c r="M62" s="23">
        <v>0.9919391999999998</v>
      </c>
      <c r="N62" s="23">
        <v>5.6904959999999987</v>
      </c>
      <c r="O62" s="23">
        <f t="shared" si="8"/>
        <v>19.488</v>
      </c>
      <c r="P62" s="24"/>
      <c r="Q62" s="81">
        <f t="shared" si="9"/>
        <v>19.488</v>
      </c>
      <c r="S62" s="78">
        <f t="shared" si="1"/>
        <v>8.1479327999999995</v>
      </c>
      <c r="T62" s="78">
        <f t="shared" si="2"/>
        <v>4.6576319999999996</v>
      </c>
      <c r="U62" s="78">
        <f t="shared" si="3"/>
        <v>0</v>
      </c>
      <c r="V62" s="78">
        <f t="shared" si="4"/>
        <v>0.9919391999999998</v>
      </c>
      <c r="W62" s="78">
        <f t="shared" si="5"/>
        <v>5.6904959999999987</v>
      </c>
    </row>
    <row r="63" spans="1:23">
      <c r="A63" s="8" t="s">
        <v>105</v>
      </c>
      <c r="B63" s="22">
        <v>19.776</v>
      </c>
      <c r="C63" s="22">
        <f t="shared" si="6"/>
        <v>19.776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8.2683455999999982</v>
      </c>
      <c r="K63" s="23">
        <v>4.7264639999999991</v>
      </c>
      <c r="L63" s="23">
        <v>0</v>
      </c>
      <c r="M63" s="23">
        <v>1.0065983999999999</v>
      </c>
      <c r="N63" s="23">
        <v>5.7745919999999993</v>
      </c>
      <c r="O63" s="23">
        <f t="shared" si="8"/>
        <v>19.776</v>
      </c>
      <c r="P63" s="24"/>
      <c r="Q63" s="81">
        <f t="shared" si="9"/>
        <v>19.776</v>
      </c>
      <c r="S63" s="78">
        <f t="shared" si="1"/>
        <v>8.2683455999999982</v>
      </c>
      <c r="T63" s="78">
        <f t="shared" si="2"/>
        <v>4.7264639999999991</v>
      </c>
      <c r="U63" s="78">
        <f t="shared" si="3"/>
        <v>0</v>
      </c>
      <c r="V63" s="78">
        <f t="shared" si="4"/>
        <v>1.0065983999999999</v>
      </c>
      <c r="W63" s="78">
        <f t="shared" si="5"/>
        <v>5.7745919999999993</v>
      </c>
    </row>
    <row r="64" spans="1:23">
      <c r="A64" s="8" t="s">
        <v>106</v>
      </c>
      <c r="B64" s="22">
        <v>19.776</v>
      </c>
      <c r="C64" s="22">
        <f t="shared" si="6"/>
        <v>19.776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8.2683455999999982</v>
      </c>
      <c r="K64" s="23">
        <v>4.7264639999999991</v>
      </c>
      <c r="L64" s="23">
        <v>0</v>
      </c>
      <c r="M64" s="23">
        <v>1.0065983999999999</v>
      </c>
      <c r="N64" s="23">
        <v>5.7745919999999993</v>
      </c>
      <c r="O64" s="23">
        <f t="shared" si="8"/>
        <v>19.776</v>
      </c>
      <c r="P64" s="24"/>
      <c r="Q64" s="81">
        <f t="shared" si="9"/>
        <v>19.776</v>
      </c>
      <c r="S64" s="78">
        <f t="shared" si="1"/>
        <v>8.2683455999999982</v>
      </c>
      <c r="T64" s="78">
        <f t="shared" si="2"/>
        <v>4.7264639999999991</v>
      </c>
      <c r="U64" s="78">
        <f t="shared" si="3"/>
        <v>0</v>
      </c>
      <c r="V64" s="78">
        <f t="shared" si="4"/>
        <v>1.0065983999999999</v>
      </c>
      <c r="W64" s="78">
        <f t="shared" si="5"/>
        <v>5.7745919999999993</v>
      </c>
    </row>
    <row r="65" spans="1:23">
      <c r="A65" s="8" t="s">
        <v>107</v>
      </c>
      <c r="B65" s="22">
        <v>19.295999999999999</v>
      </c>
      <c r="C65" s="22">
        <f t="shared" si="6"/>
        <v>19.295999999999999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8.0676575999999987</v>
      </c>
      <c r="K65" s="23">
        <v>4.611743999999999</v>
      </c>
      <c r="L65" s="23">
        <v>0</v>
      </c>
      <c r="M65" s="23">
        <v>0.98216639999999988</v>
      </c>
      <c r="N65" s="23">
        <v>5.6344319999999986</v>
      </c>
      <c r="O65" s="23">
        <f t="shared" si="8"/>
        <v>19.295999999999999</v>
      </c>
      <c r="P65" s="24"/>
      <c r="Q65" s="81">
        <f t="shared" si="9"/>
        <v>19.295999999999999</v>
      </c>
      <c r="S65" s="78">
        <f t="shared" si="1"/>
        <v>8.0676575999999987</v>
      </c>
      <c r="T65" s="78">
        <f t="shared" si="2"/>
        <v>4.611743999999999</v>
      </c>
      <c r="U65" s="78">
        <f t="shared" si="3"/>
        <v>0</v>
      </c>
      <c r="V65" s="78">
        <f t="shared" si="4"/>
        <v>0.98216639999999988</v>
      </c>
      <c r="W65" s="78">
        <f t="shared" si="5"/>
        <v>5.6344319999999986</v>
      </c>
    </row>
    <row r="66" spans="1:23">
      <c r="A66" s="8" t="s">
        <v>108</v>
      </c>
      <c r="B66" s="22">
        <v>19.084</v>
      </c>
      <c r="C66" s="22">
        <f t="shared" si="6"/>
        <v>19.084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7.9790203999999996</v>
      </c>
      <c r="K66" s="23">
        <v>4.561075999999999</v>
      </c>
      <c r="L66" s="23">
        <v>0</v>
      </c>
      <c r="M66" s="23">
        <v>0.97137559999999978</v>
      </c>
      <c r="N66" s="23">
        <v>5.5725279999999993</v>
      </c>
      <c r="O66" s="23">
        <f t="shared" si="8"/>
        <v>19.084</v>
      </c>
      <c r="P66" s="24"/>
      <c r="Q66" s="81">
        <f t="shared" si="9"/>
        <v>19.084</v>
      </c>
      <c r="S66" s="78">
        <f t="shared" si="1"/>
        <v>7.9790203999999996</v>
      </c>
      <c r="T66" s="78">
        <f t="shared" si="2"/>
        <v>4.561075999999999</v>
      </c>
      <c r="U66" s="78">
        <f t="shared" si="3"/>
        <v>0</v>
      </c>
      <c r="V66" s="78">
        <f t="shared" si="4"/>
        <v>0.97137559999999978</v>
      </c>
      <c r="W66" s="78">
        <f t="shared" si="5"/>
        <v>5.5725279999999993</v>
      </c>
    </row>
    <row r="67" spans="1:23">
      <c r="A67" s="8" t="s">
        <v>109</v>
      </c>
      <c r="B67" s="22">
        <v>19.468</v>
      </c>
      <c r="C67" s="22">
        <f t="shared" si="6"/>
        <v>19.468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8.1395707999999996</v>
      </c>
      <c r="K67" s="23">
        <v>4.6528519999999993</v>
      </c>
      <c r="L67" s="23">
        <v>0</v>
      </c>
      <c r="M67" s="23">
        <v>0.99092119999999984</v>
      </c>
      <c r="N67" s="23">
        <v>5.6846559999999995</v>
      </c>
      <c r="O67" s="23">
        <f t="shared" si="8"/>
        <v>19.468</v>
      </c>
      <c r="P67" s="24"/>
      <c r="Q67" s="81">
        <f t="shared" si="9"/>
        <v>19.468</v>
      </c>
      <c r="S67" s="78">
        <f t="shared" ref="S67" si="10">J67</f>
        <v>8.1395707999999996</v>
      </c>
      <c r="T67" s="78">
        <f t="shared" ref="T67" si="11">K67</f>
        <v>4.6528519999999993</v>
      </c>
      <c r="U67" s="78">
        <f t="shared" ref="U67" si="12">L67</f>
        <v>0</v>
      </c>
      <c r="V67" s="78">
        <f t="shared" ref="V67" si="13">M67</f>
        <v>0.99092119999999984</v>
      </c>
      <c r="W67" s="78">
        <f t="shared" ref="W67" si="14">N67</f>
        <v>5.6846559999999995</v>
      </c>
    </row>
    <row r="68" spans="1:23">
      <c r="A68" s="8" t="s">
        <v>110</v>
      </c>
      <c r="B68" s="22">
        <v>19.295999999999999</v>
      </c>
      <c r="C68" s="22">
        <f t="shared" ref="C68:C98" si="15">B68</f>
        <v>19.295999999999999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8.0676575999999987</v>
      </c>
      <c r="K68" s="23">
        <v>4.611743999999999</v>
      </c>
      <c r="L68" s="23">
        <v>0</v>
      </c>
      <c r="M68" s="23">
        <v>0.98216639999999988</v>
      </c>
      <c r="N68" s="23">
        <v>5.6344319999999986</v>
      </c>
      <c r="O68" s="23">
        <f t="shared" ref="O68:O98" si="17">$C68*I68/$I68</f>
        <v>19.295999999999999</v>
      </c>
      <c r="P68" s="24"/>
      <c r="Q68" s="81">
        <f t="shared" ref="Q68:Q98" si="18">O68+P68</f>
        <v>19.295999999999999</v>
      </c>
      <c r="S68" s="78">
        <f>J68</f>
        <v>8.0676575999999987</v>
      </c>
      <c r="T68" s="78">
        <f t="shared" ref="T68:W68" si="19">K68</f>
        <v>4.611743999999999</v>
      </c>
      <c r="U68" s="78">
        <f t="shared" si="19"/>
        <v>0</v>
      </c>
      <c r="V68" s="78">
        <f t="shared" si="19"/>
        <v>0.98216639999999988</v>
      </c>
      <c r="W68" s="78">
        <f t="shared" si="19"/>
        <v>5.6344319999999986</v>
      </c>
    </row>
    <row r="69" spans="1:23">
      <c r="A69" s="8" t="s">
        <v>111</v>
      </c>
      <c r="B69" s="22">
        <v>19.431999999999999</v>
      </c>
      <c r="C69" s="22">
        <f t="shared" si="15"/>
        <v>19.431999999999999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8.1245191999999982</v>
      </c>
      <c r="K69" s="23">
        <v>4.6442479999999984</v>
      </c>
      <c r="L69" s="23">
        <v>0</v>
      </c>
      <c r="M69" s="23">
        <v>0.98908879999999977</v>
      </c>
      <c r="N69" s="23">
        <v>5.6741439999999992</v>
      </c>
      <c r="O69" s="23">
        <f t="shared" si="17"/>
        <v>19.431999999999999</v>
      </c>
      <c r="P69" s="24"/>
      <c r="Q69" s="81">
        <f t="shared" si="18"/>
        <v>19.431999999999999</v>
      </c>
      <c r="S69" s="78">
        <f t="shared" ref="S69:S98" si="20">J69</f>
        <v>8.1245191999999982</v>
      </c>
      <c r="T69" s="78">
        <f t="shared" ref="T69:T98" si="21">K69</f>
        <v>4.6442479999999984</v>
      </c>
      <c r="U69" s="78">
        <f t="shared" ref="U69:U98" si="22">L69</f>
        <v>0</v>
      </c>
      <c r="V69" s="78">
        <f t="shared" ref="V69:V98" si="23">M69</f>
        <v>0.98908879999999977</v>
      </c>
      <c r="W69" s="78">
        <f t="shared" ref="W69:W98" si="24">N69</f>
        <v>5.6741439999999992</v>
      </c>
    </row>
    <row r="70" spans="1:23">
      <c r="A70" s="8" t="s">
        <v>112</v>
      </c>
      <c r="B70" s="22">
        <v>18.72</v>
      </c>
      <c r="C70" s="22">
        <f t="shared" si="15"/>
        <v>18.72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7.8268319999999987</v>
      </c>
      <c r="K70" s="23">
        <v>4.4740799999999989</v>
      </c>
      <c r="L70" s="23">
        <v>0</v>
      </c>
      <c r="M70" s="23">
        <v>0.95284799999999981</v>
      </c>
      <c r="N70" s="23">
        <v>5.4662399999999982</v>
      </c>
      <c r="O70" s="23">
        <f t="shared" si="17"/>
        <v>18.72</v>
      </c>
      <c r="P70" s="24"/>
      <c r="Q70" s="81">
        <f t="shared" si="18"/>
        <v>18.72</v>
      </c>
      <c r="S70" s="78">
        <f t="shared" si="20"/>
        <v>7.8268319999999987</v>
      </c>
      <c r="T70" s="78">
        <f t="shared" si="21"/>
        <v>4.4740799999999989</v>
      </c>
      <c r="U70" s="78">
        <f t="shared" si="22"/>
        <v>0</v>
      </c>
      <c r="V70" s="78">
        <f t="shared" si="23"/>
        <v>0.95284799999999981</v>
      </c>
      <c r="W70" s="78">
        <f t="shared" si="24"/>
        <v>5.4662399999999982</v>
      </c>
    </row>
    <row r="71" spans="1:23">
      <c r="A71" s="8" t="s">
        <v>113</v>
      </c>
      <c r="B71" s="22">
        <v>18.795999999999999</v>
      </c>
      <c r="C71" s="22">
        <f t="shared" si="15"/>
        <v>18.795999999999999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7.8586075999999991</v>
      </c>
      <c r="K71" s="23">
        <v>4.4922439999999986</v>
      </c>
      <c r="L71" s="23">
        <v>0</v>
      </c>
      <c r="M71" s="23">
        <v>0.9567163999999998</v>
      </c>
      <c r="N71" s="23">
        <v>5.4884319999999995</v>
      </c>
      <c r="O71" s="23">
        <f t="shared" si="17"/>
        <v>18.795999999999999</v>
      </c>
      <c r="P71" s="24"/>
      <c r="Q71" s="81">
        <f t="shared" si="18"/>
        <v>18.795999999999999</v>
      </c>
      <c r="S71" s="78">
        <f t="shared" si="20"/>
        <v>7.8586075999999991</v>
      </c>
      <c r="T71" s="78">
        <f t="shared" si="21"/>
        <v>4.4922439999999986</v>
      </c>
      <c r="U71" s="78">
        <f t="shared" si="22"/>
        <v>0</v>
      </c>
      <c r="V71" s="78">
        <f t="shared" si="23"/>
        <v>0.9567163999999998</v>
      </c>
      <c r="W71" s="78">
        <f t="shared" si="24"/>
        <v>5.4884319999999995</v>
      </c>
    </row>
    <row r="72" spans="1:23">
      <c r="A72" s="8" t="s">
        <v>114</v>
      </c>
      <c r="B72" s="22">
        <v>19.027999999999999</v>
      </c>
      <c r="C72" s="22">
        <f t="shared" si="15"/>
        <v>19.027999999999999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7.9556067999999982</v>
      </c>
      <c r="K72" s="23">
        <v>4.5476919999999987</v>
      </c>
      <c r="L72" s="23">
        <v>0</v>
      </c>
      <c r="M72" s="23">
        <v>0.96852519999999975</v>
      </c>
      <c r="N72" s="23">
        <v>5.5561759999999989</v>
      </c>
      <c r="O72" s="23">
        <f t="shared" si="17"/>
        <v>19.027999999999999</v>
      </c>
      <c r="P72" s="24"/>
      <c r="Q72" s="81">
        <f t="shared" si="18"/>
        <v>19.027999999999999</v>
      </c>
      <c r="S72" s="78">
        <f t="shared" si="20"/>
        <v>7.9556067999999982</v>
      </c>
      <c r="T72" s="78">
        <f t="shared" si="21"/>
        <v>4.5476919999999987</v>
      </c>
      <c r="U72" s="78">
        <f t="shared" si="22"/>
        <v>0</v>
      </c>
      <c r="V72" s="78">
        <f t="shared" si="23"/>
        <v>0.96852519999999975</v>
      </c>
      <c r="W72" s="78">
        <f t="shared" si="24"/>
        <v>5.5561759999999989</v>
      </c>
    </row>
    <row r="73" spans="1:23">
      <c r="A73" s="8" t="s">
        <v>115</v>
      </c>
      <c r="B73" s="22">
        <v>19.815999999999999</v>
      </c>
      <c r="C73" s="22">
        <f t="shared" si="15"/>
        <v>19.815999999999999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8.2850695999999999</v>
      </c>
      <c r="K73" s="23">
        <v>4.7360239999999987</v>
      </c>
      <c r="L73" s="23">
        <v>0</v>
      </c>
      <c r="M73" s="23">
        <v>1.0086343999999998</v>
      </c>
      <c r="N73" s="23">
        <v>5.7862719999999985</v>
      </c>
      <c r="O73" s="23">
        <f t="shared" si="17"/>
        <v>19.815999999999999</v>
      </c>
      <c r="P73" s="24"/>
      <c r="Q73" s="81">
        <f t="shared" si="18"/>
        <v>19.815999999999999</v>
      </c>
      <c r="S73" s="78">
        <f t="shared" si="20"/>
        <v>8.2850695999999999</v>
      </c>
      <c r="T73" s="78">
        <f t="shared" si="21"/>
        <v>4.7360239999999987</v>
      </c>
      <c r="U73" s="78">
        <f t="shared" si="22"/>
        <v>0</v>
      </c>
      <c r="V73" s="78">
        <f t="shared" si="23"/>
        <v>1.0086343999999998</v>
      </c>
      <c r="W73" s="78">
        <f t="shared" si="24"/>
        <v>5.7862719999999985</v>
      </c>
    </row>
    <row r="74" spans="1:23">
      <c r="A74" s="8" t="s">
        <v>116</v>
      </c>
      <c r="B74" s="22">
        <v>20.044</v>
      </c>
      <c r="C74" s="22">
        <f t="shared" si="15"/>
        <v>20.044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8.3803964000000004</v>
      </c>
      <c r="K74" s="23">
        <v>4.7905159999999993</v>
      </c>
      <c r="L74" s="23">
        <v>0</v>
      </c>
      <c r="M74" s="23">
        <v>1.0202395999999998</v>
      </c>
      <c r="N74" s="23">
        <v>5.8528479999999989</v>
      </c>
      <c r="O74" s="23">
        <f t="shared" si="17"/>
        <v>20.044</v>
      </c>
      <c r="P74" s="24"/>
      <c r="Q74" s="81">
        <f t="shared" si="18"/>
        <v>20.044</v>
      </c>
      <c r="S74" s="78">
        <f t="shared" si="20"/>
        <v>8.3803964000000004</v>
      </c>
      <c r="T74" s="78">
        <f t="shared" si="21"/>
        <v>4.7905159999999993</v>
      </c>
      <c r="U74" s="78">
        <f t="shared" si="22"/>
        <v>0</v>
      </c>
      <c r="V74" s="78">
        <f t="shared" si="23"/>
        <v>1.0202395999999998</v>
      </c>
      <c r="W74" s="78">
        <f t="shared" si="24"/>
        <v>5.8528479999999989</v>
      </c>
    </row>
    <row r="75" spans="1:23">
      <c r="A75" s="8" t="s">
        <v>117</v>
      </c>
      <c r="B75" s="22">
        <v>19.872</v>
      </c>
      <c r="C75" s="22">
        <f t="shared" si="15"/>
        <v>19.872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8.3084831999999995</v>
      </c>
      <c r="K75" s="23">
        <v>4.749407999999999</v>
      </c>
      <c r="L75" s="23">
        <v>0</v>
      </c>
      <c r="M75" s="23">
        <v>1.0114847999999999</v>
      </c>
      <c r="N75" s="23">
        <v>5.8026239999999989</v>
      </c>
      <c r="O75" s="23">
        <f t="shared" si="17"/>
        <v>19.872</v>
      </c>
      <c r="P75" s="24"/>
      <c r="Q75" s="81">
        <f t="shared" si="18"/>
        <v>19.872</v>
      </c>
      <c r="S75" s="78">
        <f t="shared" si="20"/>
        <v>8.3084831999999995</v>
      </c>
      <c r="T75" s="78">
        <f t="shared" si="21"/>
        <v>4.749407999999999</v>
      </c>
      <c r="U75" s="78">
        <f t="shared" si="22"/>
        <v>0</v>
      </c>
      <c r="V75" s="78">
        <f t="shared" si="23"/>
        <v>1.0114847999999999</v>
      </c>
      <c r="W75" s="78">
        <f t="shared" si="24"/>
        <v>5.8026239999999989</v>
      </c>
    </row>
    <row r="76" spans="1:23">
      <c r="A76" s="8" t="s">
        <v>118</v>
      </c>
      <c r="B76" s="22">
        <v>19.911999999999999</v>
      </c>
      <c r="C76" s="22">
        <f t="shared" si="15"/>
        <v>19.911999999999999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8.3252071999999995</v>
      </c>
      <c r="K76" s="23">
        <v>4.7589679999999985</v>
      </c>
      <c r="L76" s="23">
        <v>0</v>
      </c>
      <c r="M76" s="23">
        <v>1.0135207999999998</v>
      </c>
      <c r="N76" s="23">
        <v>5.814303999999999</v>
      </c>
      <c r="O76" s="23">
        <f t="shared" si="17"/>
        <v>19.911999999999999</v>
      </c>
      <c r="P76" s="24"/>
      <c r="Q76" s="81">
        <f t="shared" si="18"/>
        <v>19.911999999999999</v>
      </c>
      <c r="S76" s="78">
        <f t="shared" si="20"/>
        <v>8.3252071999999995</v>
      </c>
      <c r="T76" s="78">
        <f t="shared" si="21"/>
        <v>4.7589679999999985</v>
      </c>
      <c r="U76" s="78">
        <f t="shared" si="22"/>
        <v>0</v>
      </c>
      <c r="V76" s="78">
        <f t="shared" si="23"/>
        <v>1.0135207999999998</v>
      </c>
      <c r="W76" s="78">
        <f t="shared" si="24"/>
        <v>5.814303999999999</v>
      </c>
    </row>
    <row r="77" spans="1:23">
      <c r="A77" s="8" t="s">
        <v>119</v>
      </c>
      <c r="B77" s="22">
        <v>18.856000000000002</v>
      </c>
      <c r="C77" s="22">
        <f t="shared" si="15"/>
        <v>18.856000000000002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7.8836936</v>
      </c>
      <c r="K77" s="23">
        <v>4.5065839999999993</v>
      </c>
      <c r="L77" s="23">
        <v>0</v>
      </c>
      <c r="M77" s="23">
        <v>0.95977039999999991</v>
      </c>
      <c r="N77" s="23">
        <v>5.5059519999999997</v>
      </c>
      <c r="O77" s="23">
        <f t="shared" si="17"/>
        <v>18.856000000000002</v>
      </c>
      <c r="P77" s="24"/>
      <c r="Q77" s="81">
        <f t="shared" si="18"/>
        <v>18.856000000000002</v>
      </c>
      <c r="S77" s="78">
        <f t="shared" si="20"/>
        <v>7.8836936</v>
      </c>
      <c r="T77" s="78">
        <f t="shared" si="21"/>
        <v>4.5065839999999993</v>
      </c>
      <c r="U77" s="78">
        <f t="shared" si="22"/>
        <v>0</v>
      </c>
      <c r="V77" s="78">
        <f t="shared" si="23"/>
        <v>0.95977039999999991</v>
      </c>
      <c r="W77" s="78">
        <f t="shared" si="24"/>
        <v>5.5059519999999997</v>
      </c>
    </row>
    <row r="78" spans="1:23">
      <c r="A78" s="8" t="s">
        <v>120</v>
      </c>
      <c r="B78" s="22">
        <v>19.527999999999999</v>
      </c>
      <c r="C78" s="22">
        <f t="shared" si="15"/>
        <v>19.527999999999999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8.1646567999999995</v>
      </c>
      <c r="K78" s="23">
        <v>4.6671919999999991</v>
      </c>
      <c r="L78" s="23">
        <v>0</v>
      </c>
      <c r="M78" s="23">
        <v>0.99397519999999973</v>
      </c>
      <c r="N78" s="23">
        <v>5.7021759999999988</v>
      </c>
      <c r="O78" s="23">
        <f t="shared" si="17"/>
        <v>19.527999999999999</v>
      </c>
      <c r="P78" s="24"/>
      <c r="Q78" s="81">
        <f t="shared" si="18"/>
        <v>19.527999999999999</v>
      </c>
      <c r="S78" s="78">
        <f t="shared" si="20"/>
        <v>8.1646567999999995</v>
      </c>
      <c r="T78" s="78">
        <f t="shared" si="21"/>
        <v>4.6671919999999991</v>
      </c>
      <c r="U78" s="78">
        <f t="shared" si="22"/>
        <v>0</v>
      </c>
      <c r="V78" s="78">
        <f t="shared" si="23"/>
        <v>0.99397519999999973</v>
      </c>
      <c r="W78" s="78">
        <f t="shared" si="24"/>
        <v>5.7021759999999988</v>
      </c>
    </row>
    <row r="79" spans="1:23">
      <c r="A79" s="8" t="s">
        <v>121</v>
      </c>
      <c r="B79" s="22">
        <v>19.507999999999999</v>
      </c>
      <c r="C79" s="22">
        <f t="shared" si="15"/>
        <v>19.507999999999999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8.1562947999999995</v>
      </c>
      <c r="K79" s="23">
        <v>4.6624119999999989</v>
      </c>
      <c r="L79" s="23">
        <v>0</v>
      </c>
      <c r="M79" s="23">
        <v>0.99295719999999976</v>
      </c>
      <c r="N79" s="23">
        <v>5.6963359999999996</v>
      </c>
      <c r="O79" s="23">
        <f t="shared" si="17"/>
        <v>19.507999999999999</v>
      </c>
      <c r="P79" s="24"/>
      <c r="Q79" s="81">
        <f t="shared" si="18"/>
        <v>19.507999999999999</v>
      </c>
      <c r="S79" s="78">
        <f t="shared" si="20"/>
        <v>8.1562947999999995</v>
      </c>
      <c r="T79" s="78">
        <f t="shared" si="21"/>
        <v>4.6624119999999989</v>
      </c>
      <c r="U79" s="78">
        <f t="shared" si="22"/>
        <v>0</v>
      </c>
      <c r="V79" s="78">
        <f t="shared" si="23"/>
        <v>0.99295719999999976</v>
      </c>
      <c r="W79" s="78">
        <f t="shared" si="24"/>
        <v>5.6963359999999996</v>
      </c>
    </row>
    <row r="80" spans="1:23">
      <c r="A80" s="8" t="s">
        <v>122</v>
      </c>
      <c r="B80" s="22">
        <v>19.603999999999999</v>
      </c>
      <c r="C80" s="22">
        <f t="shared" si="15"/>
        <v>19.603999999999999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8.1964323999999991</v>
      </c>
      <c r="K80" s="23">
        <v>4.6853559999999987</v>
      </c>
      <c r="L80" s="23">
        <v>0</v>
      </c>
      <c r="M80" s="23">
        <v>0.99784359999999983</v>
      </c>
      <c r="N80" s="23">
        <v>5.7243679999999983</v>
      </c>
      <c r="O80" s="23">
        <f t="shared" si="17"/>
        <v>19.603999999999999</v>
      </c>
      <c r="P80" s="24"/>
      <c r="Q80" s="81">
        <f t="shared" si="18"/>
        <v>19.603999999999999</v>
      </c>
      <c r="S80" s="78">
        <f t="shared" si="20"/>
        <v>8.1964323999999991</v>
      </c>
      <c r="T80" s="78">
        <f t="shared" si="21"/>
        <v>4.6853559999999987</v>
      </c>
      <c r="U80" s="78">
        <f t="shared" si="22"/>
        <v>0</v>
      </c>
      <c r="V80" s="78">
        <f t="shared" si="23"/>
        <v>0.99784359999999983</v>
      </c>
      <c r="W80" s="78">
        <f t="shared" si="24"/>
        <v>5.7243679999999983</v>
      </c>
    </row>
    <row r="81" spans="1:23">
      <c r="A81" s="8" t="s">
        <v>123</v>
      </c>
      <c r="B81" s="22">
        <v>19.544</v>
      </c>
      <c r="C81" s="22">
        <f t="shared" si="15"/>
        <v>19.544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8.1713463999999991</v>
      </c>
      <c r="K81" s="23">
        <v>4.6710159999999989</v>
      </c>
      <c r="L81" s="23">
        <v>0</v>
      </c>
      <c r="M81" s="23">
        <v>0.99478959999999983</v>
      </c>
      <c r="N81" s="23">
        <v>5.706847999999999</v>
      </c>
      <c r="O81" s="23">
        <f t="shared" si="17"/>
        <v>19.544</v>
      </c>
      <c r="P81" s="24"/>
      <c r="Q81" s="81">
        <f t="shared" si="18"/>
        <v>19.544</v>
      </c>
      <c r="S81" s="78">
        <f t="shared" si="20"/>
        <v>8.1713463999999991</v>
      </c>
      <c r="T81" s="78">
        <f t="shared" si="21"/>
        <v>4.6710159999999989</v>
      </c>
      <c r="U81" s="78">
        <f t="shared" si="22"/>
        <v>0</v>
      </c>
      <c r="V81" s="78">
        <f t="shared" si="23"/>
        <v>0.99478959999999983</v>
      </c>
      <c r="W81" s="78">
        <f t="shared" si="24"/>
        <v>5.706847999999999</v>
      </c>
    </row>
    <row r="82" spans="1:23">
      <c r="A82" s="8" t="s">
        <v>124</v>
      </c>
      <c r="B82" s="22">
        <v>19.239999999999998</v>
      </c>
      <c r="C82" s="22">
        <f t="shared" si="15"/>
        <v>19.239999999999998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8.0442439999999991</v>
      </c>
      <c r="K82" s="23">
        <v>4.5983599999999987</v>
      </c>
      <c r="L82" s="23">
        <v>0</v>
      </c>
      <c r="M82" s="23">
        <v>0.97931599999999974</v>
      </c>
      <c r="N82" s="23">
        <v>5.6180799999999991</v>
      </c>
      <c r="O82" s="23">
        <f t="shared" si="17"/>
        <v>19.239999999999998</v>
      </c>
      <c r="P82" s="24"/>
      <c r="Q82" s="81">
        <f t="shared" si="18"/>
        <v>19.239999999999998</v>
      </c>
      <c r="S82" s="78">
        <f t="shared" si="20"/>
        <v>8.0442439999999991</v>
      </c>
      <c r="T82" s="78">
        <f t="shared" si="21"/>
        <v>4.5983599999999987</v>
      </c>
      <c r="U82" s="78">
        <f t="shared" si="22"/>
        <v>0</v>
      </c>
      <c r="V82" s="78">
        <f t="shared" si="23"/>
        <v>0.97931599999999974</v>
      </c>
      <c r="W82" s="78">
        <f t="shared" si="24"/>
        <v>5.6180799999999991</v>
      </c>
    </row>
    <row r="83" spans="1:23">
      <c r="A83" s="8" t="s">
        <v>125</v>
      </c>
      <c r="B83" s="22">
        <v>18.795999999999999</v>
      </c>
      <c r="C83" s="22">
        <f t="shared" si="15"/>
        <v>18.795999999999999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7.8586075999999991</v>
      </c>
      <c r="K83" s="23">
        <v>4.4922439999999986</v>
      </c>
      <c r="L83" s="23">
        <v>0</v>
      </c>
      <c r="M83" s="23">
        <v>0.9567163999999998</v>
      </c>
      <c r="N83" s="23">
        <v>5.4884319999999995</v>
      </c>
      <c r="O83" s="23">
        <f t="shared" si="17"/>
        <v>18.795999999999999</v>
      </c>
      <c r="P83" s="24"/>
      <c r="Q83" s="81">
        <f t="shared" si="18"/>
        <v>18.795999999999999</v>
      </c>
      <c r="S83" s="78">
        <f t="shared" si="20"/>
        <v>7.8586075999999991</v>
      </c>
      <c r="T83" s="78">
        <f t="shared" si="21"/>
        <v>4.4922439999999986</v>
      </c>
      <c r="U83" s="78">
        <f t="shared" si="22"/>
        <v>0</v>
      </c>
      <c r="V83" s="78">
        <f t="shared" si="23"/>
        <v>0.9567163999999998</v>
      </c>
      <c r="W83" s="78">
        <f t="shared" si="24"/>
        <v>5.4884319999999995</v>
      </c>
    </row>
    <row r="84" spans="1:23">
      <c r="A84" s="8" t="s">
        <v>126</v>
      </c>
      <c r="B84" s="22">
        <v>18.068000000000001</v>
      </c>
      <c r="C84" s="22">
        <f t="shared" si="15"/>
        <v>18.068000000000001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7.5542308</v>
      </c>
      <c r="K84" s="23">
        <v>4.3182519999999993</v>
      </c>
      <c r="L84" s="23">
        <v>0</v>
      </c>
      <c r="M84" s="23">
        <v>0.91966119999999996</v>
      </c>
      <c r="N84" s="23">
        <v>5.2758559999999992</v>
      </c>
      <c r="O84" s="23">
        <f t="shared" si="17"/>
        <v>18.068000000000001</v>
      </c>
      <c r="P84" s="24"/>
      <c r="Q84" s="81">
        <f t="shared" si="18"/>
        <v>18.068000000000001</v>
      </c>
      <c r="S84" s="78">
        <f t="shared" si="20"/>
        <v>7.5542308</v>
      </c>
      <c r="T84" s="78">
        <f t="shared" si="21"/>
        <v>4.3182519999999993</v>
      </c>
      <c r="U84" s="78">
        <f t="shared" si="22"/>
        <v>0</v>
      </c>
      <c r="V84" s="78">
        <f t="shared" si="23"/>
        <v>0.91966119999999996</v>
      </c>
      <c r="W84" s="78">
        <f t="shared" si="24"/>
        <v>5.2758559999999992</v>
      </c>
    </row>
    <row r="85" spans="1:23">
      <c r="A85" s="8" t="s">
        <v>127</v>
      </c>
      <c r="B85" s="22">
        <v>18.315999999999999</v>
      </c>
      <c r="C85" s="22">
        <f t="shared" si="15"/>
        <v>18.315999999999999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7.6579195999999987</v>
      </c>
      <c r="K85" s="23">
        <v>4.3775239999999993</v>
      </c>
      <c r="L85" s="23">
        <v>0</v>
      </c>
      <c r="M85" s="23">
        <v>0.93228439999999979</v>
      </c>
      <c r="N85" s="23">
        <v>5.3482719999999988</v>
      </c>
      <c r="O85" s="23">
        <f t="shared" si="17"/>
        <v>18.315999999999999</v>
      </c>
      <c r="P85" s="24"/>
      <c r="Q85" s="81">
        <f t="shared" si="18"/>
        <v>18.315999999999999</v>
      </c>
      <c r="S85" s="78">
        <f t="shared" si="20"/>
        <v>7.6579195999999987</v>
      </c>
      <c r="T85" s="78">
        <f t="shared" si="21"/>
        <v>4.3775239999999993</v>
      </c>
      <c r="U85" s="78">
        <f t="shared" si="22"/>
        <v>0</v>
      </c>
      <c r="V85" s="78">
        <f t="shared" si="23"/>
        <v>0.93228439999999979</v>
      </c>
      <c r="W85" s="78">
        <f t="shared" si="24"/>
        <v>5.3482719999999988</v>
      </c>
    </row>
    <row r="86" spans="1:23">
      <c r="A86" s="8" t="s">
        <v>128</v>
      </c>
      <c r="B86" s="22">
        <v>18.815999999999999</v>
      </c>
      <c r="C86" s="22">
        <f t="shared" si="15"/>
        <v>18.815999999999999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7.8669695999999991</v>
      </c>
      <c r="K86" s="23">
        <v>4.4970239999999988</v>
      </c>
      <c r="L86" s="23">
        <v>0</v>
      </c>
      <c r="M86" s="23">
        <v>0.95773439999999976</v>
      </c>
      <c r="N86" s="23">
        <v>5.4942719999999987</v>
      </c>
      <c r="O86" s="23">
        <f t="shared" si="17"/>
        <v>18.815999999999999</v>
      </c>
      <c r="P86" s="24"/>
      <c r="Q86" s="81">
        <f t="shared" si="18"/>
        <v>18.815999999999999</v>
      </c>
      <c r="S86" s="78">
        <f t="shared" si="20"/>
        <v>7.8669695999999991</v>
      </c>
      <c r="T86" s="78">
        <f t="shared" si="21"/>
        <v>4.4970239999999988</v>
      </c>
      <c r="U86" s="78">
        <f t="shared" si="22"/>
        <v>0</v>
      </c>
      <c r="V86" s="78">
        <f t="shared" si="23"/>
        <v>0.95773439999999976</v>
      </c>
      <c r="W86" s="78">
        <f t="shared" si="24"/>
        <v>5.4942719999999987</v>
      </c>
    </row>
    <row r="87" spans="1:23">
      <c r="A87" s="8" t="s">
        <v>129</v>
      </c>
      <c r="B87" s="22">
        <v>19.372</v>
      </c>
      <c r="C87" s="22">
        <f t="shared" si="15"/>
        <v>19.372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8.0994332</v>
      </c>
      <c r="K87" s="23">
        <v>4.6299079999999995</v>
      </c>
      <c r="L87" s="23">
        <v>0</v>
      </c>
      <c r="M87" s="23">
        <v>0.98603479999999977</v>
      </c>
      <c r="N87" s="23">
        <v>5.6566239999999981</v>
      </c>
      <c r="O87" s="23">
        <f t="shared" si="17"/>
        <v>19.372</v>
      </c>
      <c r="P87" s="24"/>
      <c r="Q87" s="81">
        <f t="shared" si="18"/>
        <v>19.372</v>
      </c>
      <c r="S87" s="78">
        <f t="shared" si="20"/>
        <v>8.0994332</v>
      </c>
      <c r="T87" s="78">
        <f t="shared" si="21"/>
        <v>4.6299079999999995</v>
      </c>
      <c r="U87" s="78">
        <f t="shared" si="22"/>
        <v>0</v>
      </c>
      <c r="V87" s="78">
        <f t="shared" si="23"/>
        <v>0.98603479999999977</v>
      </c>
      <c r="W87" s="78">
        <f t="shared" si="24"/>
        <v>5.6566239999999981</v>
      </c>
    </row>
    <row r="88" spans="1:23">
      <c r="A88" s="8" t="s">
        <v>130</v>
      </c>
      <c r="B88" s="22">
        <v>18.7</v>
      </c>
      <c r="C88" s="22">
        <f t="shared" si="15"/>
        <v>18.7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7.8184699999999987</v>
      </c>
      <c r="K88" s="23">
        <v>4.4692999999999987</v>
      </c>
      <c r="L88" s="23">
        <v>0</v>
      </c>
      <c r="M88" s="23">
        <v>0.95182999999999984</v>
      </c>
      <c r="N88" s="23">
        <v>5.460399999999999</v>
      </c>
      <c r="O88" s="23">
        <f t="shared" si="17"/>
        <v>18.7</v>
      </c>
      <c r="P88" s="24"/>
      <c r="Q88" s="81">
        <f t="shared" si="18"/>
        <v>18.7</v>
      </c>
      <c r="S88" s="78">
        <f t="shared" si="20"/>
        <v>7.8184699999999987</v>
      </c>
      <c r="T88" s="78">
        <f t="shared" si="21"/>
        <v>4.4692999999999987</v>
      </c>
      <c r="U88" s="78">
        <f t="shared" si="22"/>
        <v>0</v>
      </c>
      <c r="V88" s="78">
        <f t="shared" si="23"/>
        <v>0.95182999999999984</v>
      </c>
      <c r="W88" s="78">
        <f t="shared" si="24"/>
        <v>5.460399999999999</v>
      </c>
    </row>
    <row r="89" spans="1:23">
      <c r="A89" s="8" t="s">
        <v>131</v>
      </c>
      <c r="B89" s="22">
        <v>19.256</v>
      </c>
      <c r="C89" s="22">
        <f t="shared" si="15"/>
        <v>19.256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8.0509336000000005</v>
      </c>
      <c r="K89" s="23">
        <v>4.6021839999999994</v>
      </c>
      <c r="L89" s="23">
        <v>0</v>
      </c>
      <c r="M89" s="23">
        <v>0.98013039999999985</v>
      </c>
      <c r="N89" s="23">
        <v>5.6227519999999993</v>
      </c>
      <c r="O89" s="23">
        <f t="shared" si="17"/>
        <v>19.256</v>
      </c>
      <c r="P89" s="24"/>
      <c r="Q89" s="81">
        <f t="shared" si="18"/>
        <v>19.256</v>
      </c>
      <c r="S89" s="78">
        <f t="shared" si="20"/>
        <v>8.0509336000000005</v>
      </c>
      <c r="T89" s="78">
        <f t="shared" si="21"/>
        <v>4.6021839999999994</v>
      </c>
      <c r="U89" s="78">
        <f t="shared" si="22"/>
        <v>0</v>
      </c>
      <c r="V89" s="78">
        <f t="shared" si="23"/>
        <v>0.98013039999999985</v>
      </c>
      <c r="W89" s="78">
        <f t="shared" si="24"/>
        <v>5.6227519999999993</v>
      </c>
    </row>
    <row r="90" spans="1:23">
      <c r="A90" s="8" t="s">
        <v>132</v>
      </c>
      <c r="B90" s="22">
        <v>19.468</v>
      </c>
      <c r="C90" s="22">
        <f t="shared" si="15"/>
        <v>19.468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8.1395707999999996</v>
      </c>
      <c r="K90" s="23">
        <v>4.6528519999999993</v>
      </c>
      <c r="L90" s="23">
        <v>0</v>
      </c>
      <c r="M90" s="23">
        <v>0.99092119999999984</v>
      </c>
      <c r="N90" s="23">
        <v>5.6846559999999995</v>
      </c>
      <c r="O90" s="23">
        <f t="shared" si="17"/>
        <v>19.468</v>
      </c>
      <c r="P90" s="24"/>
      <c r="Q90" s="81">
        <f t="shared" si="18"/>
        <v>19.468</v>
      </c>
      <c r="S90" s="78">
        <f t="shared" si="20"/>
        <v>8.1395707999999996</v>
      </c>
      <c r="T90" s="78">
        <f t="shared" si="21"/>
        <v>4.6528519999999993</v>
      </c>
      <c r="U90" s="78">
        <f t="shared" si="22"/>
        <v>0</v>
      </c>
      <c r="V90" s="78">
        <f t="shared" si="23"/>
        <v>0.99092119999999984</v>
      </c>
      <c r="W90" s="78">
        <f t="shared" si="24"/>
        <v>5.6846559999999995</v>
      </c>
    </row>
    <row r="91" spans="1:23">
      <c r="A91" s="8" t="s">
        <v>133</v>
      </c>
      <c r="B91" s="22">
        <v>18.988</v>
      </c>
      <c r="C91" s="22">
        <f t="shared" si="15"/>
        <v>18.988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7.9388827999999991</v>
      </c>
      <c r="K91" s="23">
        <v>4.5381319999999992</v>
      </c>
      <c r="L91" s="23">
        <v>0</v>
      </c>
      <c r="M91" s="23">
        <v>0.96648919999999972</v>
      </c>
      <c r="N91" s="23">
        <v>5.5444959999999988</v>
      </c>
      <c r="O91" s="23">
        <f t="shared" si="17"/>
        <v>18.988</v>
      </c>
      <c r="P91" s="24"/>
      <c r="Q91" s="81">
        <f t="shared" si="18"/>
        <v>18.988</v>
      </c>
      <c r="S91" s="78">
        <f t="shared" si="20"/>
        <v>7.9388827999999991</v>
      </c>
      <c r="T91" s="78">
        <f t="shared" si="21"/>
        <v>4.5381319999999992</v>
      </c>
      <c r="U91" s="78">
        <f t="shared" si="22"/>
        <v>0</v>
      </c>
      <c r="V91" s="78">
        <f t="shared" si="23"/>
        <v>0.96648919999999972</v>
      </c>
      <c r="W91" s="78">
        <f t="shared" si="24"/>
        <v>5.5444959999999988</v>
      </c>
    </row>
    <row r="92" spans="1:23">
      <c r="A92" s="8" t="s">
        <v>134</v>
      </c>
      <c r="B92" s="22">
        <v>19.815999999999999</v>
      </c>
      <c r="C92" s="22">
        <f t="shared" si="15"/>
        <v>19.815999999999999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8.2850695999999999</v>
      </c>
      <c r="K92" s="23">
        <v>4.7360239999999987</v>
      </c>
      <c r="L92" s="23">
        <v>0</v>
      </c>
      <c r="M92" s="23">
        <v>1.0086343999999998</v>
      </c>
      <c r="N92" s="23">
        <v>5.7862719999999985</v>
      </c>
      <c r="O92" s="23">
        <f t="shared" si="17"/>
        <v>19.815999999999999</v>
      </c>
      <c r="P92" s="24"/>
      <c r="Q92" s="81">
        <f t="shared" si="18"/>
        <v>19.815999999999999</v>
      </c>
      <c r="S92" s="78">
        <f t="shared" si="20"/>
        <v>8.2850695999999999</v>
      </c>
      <c r="T92" s="78">
        <f t="shared" si="21"/>
        <v>4.7360239999999987</v>
      </c>
      <c r="U92" s="78">
        <f t="shared" si="22"/>
        <v>0</v>
      </c>
      <c r="V92" s="78">
        <f t="shared" si="23"/>
        <v>1.0086343999999998</v>
      </c>
      <c r="W92" s="78">
        <f t="shared" si="24"/>
        <v>5.7862719999999985</v>
      </c>
    </row>
    <row r="93" spans="1:23">
      <c r="A93" s="8" t="s">
        <v>135</v>
      </c>
      <c r="B93" s="22">
        <v>19.22</v>
      </c>
      <c r="C93" s="22">
        <f t="shared" si="15"/>
        <v>19.22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8.0358819999999991</v>
      </c>
      <c r="K93" s="23">
        <v>4.5935799999999984</v>
      </c>
      <c r="L93" s="23">
        <v>0</v>
      </c>
      <c r="M93" s="23">
        <v>0.97829799999999978</v>
      </c>
      <c r="N93" s="23">
        <v>5.6122399999999981</v>
      </c>
      <c r="O93" s="23">
        <f t="shared" si="17"/>
        <v>19.22</v>
      </c>
      <c r="P93" s="24"/>
      <c r="Q93" s="81">
        <f t="shared" si="18"/>
        <v>19.22</v>
      </c>
      <c r="S93" s="78">
        <f t="shared" si="20"/>
        <v>8.0358819999999991</v>
      </c>
      <c r="T93" s="78">
        <f t="shared" si="21"/>
        <v>4.5935799999999984</v>
      </c>
      <c r="U93" s="78">
        <f t="shared" si="22"/>
        <v>0</v>
      </c>
      <c r="V93" s="78">
        <f t="shared" si="23"/>
        <v>0.97829799999999978</v>
      </c>
      <c r="W93" s="78">
        <f t="shared" si="24"/>
        <v>5.6122399999999981</v>
      </c>
    </row>
    <row r="94" spans="1:23">
      <c r="A94" s="8" t="s">
        <v>136</v>
      </c>
      <c r="B94" s="22">
        <v>17.623999999999999</v>
      </c>
      <c r="C94" s="22">
        <f t="shared" si="15"/>
        <v>17.623999999999999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7.3685943999999983</v>
      </c>
      <c r="K94" s="23">
        <v>4.2121359999999983</v>
      </c>
      <c r="L94" s="23">
        <v>0</v>
      </c>
      <c r="M94" s="23">
        <v>0.89706159999999979</v>
      </c>
      <c r="N94" s="23">
        <v>5.1462079999999988</v>
      </c>
      <c r="O94" s="23">
        <f t="shared" si="17"/>
        <v>17.623999999999999</v>
      </c>
      <c r="P94" s="24"/>
      <c r="Q94" s="81">
        <f t="shared" si="18"/>
        <v>17.623999999999999</v>
      </c>
      <c r="S94" s="78">
        <f t="shared" si="20"/>
        <v>7.3685943999999983</v>
      </c>
      <c r="T94" s="78">
        <f t="shared" si="21"/>
        <v>4.2121359999999983</v>
      </c>
      <c r="U94" s="78">
        <f t="shared" si="22"/>
        <v>0</v>
      </c>
      <c r="V94" s="78">
        <f t="shared" si="23"/>
        <v>0.89706159999999979</v>
      </c>
      <c r="W94" s="78">
        <f t="shared" si="24"/>
        <v>5.1462079999999988</v>
      </c>
    </row>
    <row r="95" spans="1:23">
      <c r="A95" s="8" t="s">
        <v>137</v>
      </c>
      <c r="B95" s="22">
        <v>18.164000000000001</v>
      </c>
      <c r="C95" s="22">
        <f t="shared" si="15"/>
        <v>18.164000000000001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7.5943683999999996</v>
      </c>
      <c r="K95" s="23">
        <v>4.3411959999999992</v>
      </c>
      <c r="L95" s="23">
        <v>0</v>
      </c>
      <c r="M95" s="23">
        <v>0.92454759999999991</v>
      </c>
      <c r="N95" s="23">
        <v>5.3038879999999997</v>
      </c>
      <c r="O95" s="23">
        <f t="shared" si="17"/>
        <v>18.164000000000001</v>
      </c>
      <c r="P95" s="24"/>
      <c r="Q95" s="81">
        <f t="shared" si="18"/>
        <v>18.164000000000001</v>
      </c>
      <c r="S95" s="78">
        <f t="shared" si="20"/>
        <v>7.5943683999999996</v>
      </c>
      <c r="T95" s="78">
        <f t="shared" si="21"/>
        <v>4.3411959999999992</v>
      </c>
      <c r="U95" s="78">
        <f t="shared" si="22"/>
        <v>0</v>
      </c>
      <c r="V95" s="78">
        <f t="shared" si="23"/>
        <v>0.92454759999999991</v>
      </c>
      <c r="W95" s="78">
        <f t="shared" si="24"/>
        <v>5.3038879999999997</v>
      </c>
    </row>
    <row r="96" spans="1:23">
      <c r="A96" s="8" t="s">
        <v>138</v>
      </c>
      <c r="B96" s="22">
        <v>17.527999999999999</v>
      </c>
      <c r="C96" s="22">
        <f t="shared" si="15"/>
        <v>17.527999999999999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7.3284567999999988</v>
      </c>
      <c r="K96" s="23">
        <v>4.1891919999999985</v>
      </c>
      <c r="L96" s="23">
        <v>0</v>
      </c>
      <c r="M96" s="23">
        <v>0.89217519999999984</v>
      </c>
      <c r="N96" s="23">
        <v>5.1181759999999992</v>
      </c>
      <c r="O96" s="23">
        <f t="shared" si="17"/>
        <v>17.527999999999999</v>
      </c>
      <c r="P96" s="24"/>
      <c r="Q96" s="81">
        <f t="shared" si="18"/>
        <v>17.527999999999999</v>
      </c>
      <c r="S96" s="78">
        <f t="shared" si="20"/>
        <v>7.3284567999999988</v>
      </c>
      <c r="T96" s="78">
        <f t="shared" si="21"/>
        <v>4.1891919999999985</v>
      </c>
      <c r="U96" s="78">
        <f t="shared" si="22"/>
        <v>0</v>
      </c>
      <c r="V96" s="78">
        <f t="shared" si="23"/>
        <v>0.89217519999999984</v>
      </c>
      <c r="W96" s="78">
        <f t="shared" si="24"/>
        <v>5.1181759999999992</v>
      </c>
    </row>
    <row r="97" spans="1:26">
      <c r="A97" s="8" t="s">
        <v>139</v>
      </c>
      <c r="B97" s="22">
        <v>19.027999999999999</v>
      </c>
      <c r="C97" s="22">
        <f t="shared" si="15"/>
        <v>19.027999999999999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7.9556067999999982</v>
      </c>
      <c r="K97" s="23">
        <v>4.5476919999999987</v>
      </c>
      <c r="L97" s="23">
        <v>0</v>
      </c>
      <c r="M97" s="23">
        <v>0.96852519999999975</v>
      </c>
      <c r="N97" s="23">
        <v>5.5561759999999989</v>
      </c>
      <c r="O97" s="23">
        <f t="shared" si="17"/>
        <v>19.027999999999999</v>
      </c>
      <c r="P97" s="24"/>
      <c r="Q97" s="81">
        <f t="shared" si="18"/>
        <v>19.027999999999999</v>
      </c>
      <c r="S97" s="78">
        <f t="shared" si="20"/>
        <v>7.9556067999999982</v>
      </c>
      <c r="T97" s="78">
        <f t="shared" si="21"/>
        <v>4.5476919999999987</v>
      </c>
      <c r="U97" s="78">
        <f t="shared" si="22"/>
        <v>0</v>
      </c>
      <c r="V97" s="78">
        <f t="shared" si="23"/>
        <v>0.96852519999999975</v>
      </c>
      <c r="W97" s="78">
        <f t="shared" si="24"/>
        <v>5.5561759999999989</v>
      </c>
    </row>
    <row r="98" spans="1:26">
      <c r="A98" s="8" t="s">
        <v>140</v>
      </c>
      <c r="B98" s="22">
        <v>18.643999999999998</v>
      </c>
      <c r="C98" s="22">
        <f t="shared" si="15"/>
        <v>18.643999999999998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7.7950563999999982</v>
      </c>
      <c r="K98" s="23">
        <v>4.4559159999999984</v>
      </c>
      <c r="L98" s="23">
        <v>0</v>
      </c>
      <c r="M98" s="23">
        <v>0.9489795999999997</v>
      </c>
      <c r="N98" s="23">
        <v>5.4440479999999987</v>
      </c>
      <c r="O98" s="23">
        <f t="shared" si="17"/>
        <v>18.643999999999998</v>
      </c>
      <c r="P98" s="24"/>
      <c r="Q98" s="81">
        <f t="shared" si="18"/>
        <v>18.643999999999998</v>
      </c>
      <c r="S98" s="78">
        <f t="shared" si="20"/>
        <v>7.7950563999999982</v>
      </c>
      <c r="T98" s="78">
        <f t="shared" si="21"/>
        <v>4.4559159999999984</v>
      </c>
      <c r="U98" s="78">
        <f t="shared" si="22"/>
        <v>0</v>
      </c>
      <c r="V98" s="78">
        <f t="shared" si="23"/>
        <v>0.9489795999999997</v>
      </c>
      <c r="W98" s="78">
        <f t="shared" si="24"/>
        <v>5.4440479999999987</v>
      </c>
    </row>
    <row r="99" spans="1:26">
      <c r="A99" s="8" t="s">
        <v>175</v>
      </c>
      <c r="B99" s="22">
        <f t="shared" ref="B99:Q99" si="25">SUM(B3:B98)/4000</f>
        <v>0.45508900000000035</v>
      </c>
      <c r="C99" s="22">
        <f t="shared" si="25"/>
        <v>0.45508900000000035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0.19027271090000006</v>
      </c>
      <c r="K99" s="24">
        <f t="shared" si="25"/>
        <v>0.10876627099999997</v>
      </c>
      <c r="L99" s="24">
        <f t="shared" si="25"/>
        <v>0</v>
      </c>
      <c r="M99" s="24">
        <f t="shared" si="25"/>
        <v>2.31640301E-2</v>
      </c>
      <c r="N99" s="24">
        <f t="shared" si="25"/>
        <v>0.1328859879999999</v>
      </c>
      <c r="O99" s="25">
        <f t="shared" si="25"/>
        <v>0.45508900000000035</v>
      </c>
      <c r="P99" s="25"/>
      <c r="Q99" s="85">
        <f t="shared" si="25"/>
        <v>0.45508900000000035</v>
      </c>
      <c r="S99" s="78">
        <f>SUM(S3:S98)/4000</f>
        <v>0.19027271090000006</v>
      </c>
      <c r="T99" s="78">
        <f t="shared" ref="T99:W99" si="26">SUM(T3:T98)/4000</f>
        <v>0.10876627099999997</v>
      </c>
      <c r="U99" s="78">
        <f t="shared" si="26"/>
        <v>0</v>
      </c>
      <c r="V99" s="78">
        <f t="shared" si="26"/>
        <v>2.31640301E-2</v>
      </c>
      <c r="W99" s="78">
        <f t="shared" si="26"/>
        <v>0.1328859879999999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3.93</v>
      </c>
      <c r="N3" s="113">
        <v>0</v>
      </c>
      <c r="O3" s="95">
        <v>-241</v>
      </c>
      <c r="P3" s="95">
        <v>-142</v>
      </c>
      <c r="Q3" s="95">
        <v>0</v>
      </c>
      <c r="R3" s="95">
        <v>0</v>
      </c>
      <c r="S3" s="114">
        <v>0</v>
      </c>
      <c r="U3" s="115">
        <v>-383</v>
      </c>
      <c r="V3" s="116">
        <v>3.93</v>
      </c>
      <c r="W3">
        <v>0</v>
      </c>
      <c r="X3">
        <v>-241</v>
      </c>
      <c r="Y3">
        <v>0</v>
      </c>
      <c r="Z3">
        <v>3.93</v>
      </c>
      <c r="AA3">
        <v>-142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2.78</v>
      </c>
      <c r="N4" s="115">
        <v>-9</v>
      </c>
      <c r="O4" s="88">
        <v>-265</v>
      </c>
      <c r="P4" s="88">
        <v>-169</v>
      </c>
      <c r="Q4" s="88">
        <v>0</v>
      </c>
      <c r="R4" s="88">
        <v>0</v>
      </c>
      <c r="S4" s="116">
        <v>0</v>
      </c>
      <c r="U4" s="115">
        <v>-443</v>
      </c>
      <c r="V4" s="116">
        <v>2.78</v>
      </c>
      <c r="W4">
        <v>-9</v>
      </c>
      <c r="X4">
        <v>-265</v>
      </c>
      <c r="Y4">
        <v>0</v>
      </c>
      <c r="Z4">
        <v>2.78</v>
      </c>
      <c r="AA4">
        <v>-169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2.2000000000000002</v>
      </c>
      <c r="N5" s="115">
        <v>-45</v>
      </c>
      <c r="O5" s="88">
        <v>-290</v>
      </c>
      <c r="P5" s="88">
        <v>-186</v>
      </c>
      <c r="Q5" s="88">
        <v>0</v>
      </c>
      <c r="R5" s="88">
        <v>0</v>
      </c>
      <c r="S5" s="116">
        <v>0</v>
      </c>
      <c r="U5" s="115">
        <v>-521</v>
      </c>
      <c r="V5" s="116">
        <v>2.2000000000000002</v>
      </c>
      <c r="W5">
        <v>-45</v>
      </c>
      <c r="X5">
        <v>-290</v>
      </c>
      <c r="Y5">
        <v>0</v>
      </c>
      <c r="Z5">
        <v>2.2000000000000002</v>
      </c>
      <c r="AA5">
        <v>-186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1.05</v>
      </c>
      <c r="N6" s="115">
        <v>-84</v>
      </c>
      <c r="O6" s="88">
        <v>-214</v>
      </c>
      <c r="P6" s="88">
        <v>-211</v>
      </c>
      <c r="Q6" s="88">
        <v>0</v>
      </c>
      <c r="R6" s="88">
        <v>0</v>
      </c>
      <c r="S6" s="116">
        <v>0</v>
      </c>
      <c r="U6" s="115">
        <v>-509</v>
      </c>
      <c r="V6" s="116">
        <v>1.05</v>
      </c>
      <c r="W6">
        <v>-84</v>
      </c>
      <c r="X6">
        <v>-214</v>
      </c>
      <c r="Y6">
        <v>0</v>
      </c>
      <c r="Z6">
        <v>1.05</v>
      </c>
      <c r="AA6">
        <v>-211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-120</v>
      </c>
      <c r="O7" s="88">
        <v>-234</v>
      </c>
      <c r="P7" s="88">
        <v>-110</v>
      </c>
      <c r="Q7" s="88">
        <v>0</v>
      </c>
      <c r="R7" s="88">
        <v>0</v>
      </c>
      <c r="S7" s="116">
        <v>0</v>
      </c>
      <c r="U7" s="115">
        <v>-464</v>
      </c>
      <c r="V7" s="116">
        <v>0</v>
      </c>
      <c r="W7">
        <v>-120</v>
      </c>
      <c r="X7">
        <v>-234</v>
      </c>
      <c r="Y7">
        <v>0</v>
      </c>
      <c r="Z7">
        <v>0</v>
      </c>
      <c r="AA7">
        <v>-110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0.67</v>
      </c>
      <c r="N8" s="115">
        <v>-152</v>
      </c>
      <c r="O8" s="88">
        <v>-254</v>
      </c>
      <c r="P8" s="88">
        <v>-129</v>
      </c>
      <c r="Q8" s="88">
        <v>0</v>
      </c>
      <c r="R8" s="88">
        <v>0</v>
      </c>
      <c r="S8" s="116">
        <v>0</v>
      </c>
      <c r="U8" s="115">
        <v>-535</v>
      </c>
      <c r="V8" s="116">
        <v>0.67</v>
      </c>
      <c r="W8">
        <v>-152</v>
      </c>
      <c r="X8">
        <v>-254</v>
      </c>
      <c r="Y8">
        <v>0</v>
      </c>
      <c r="Z8">
        <v>0.67</v>
      </c>
      <c r="AA8">
        <v>-129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</v>
      </c>
      <c r="N9" s="115">
        <v>-173</v>
      </c>
      <c r="O9" s="88">
        <v>-269</v>
      </c>
      <c r="P9" s="88">
        <v>-143</v>
      </c>
      <c r="Q9" s="88">
        <v>0</v>
      </c>
      <c r="R9" s="88">
        <v>0</v>
      </c>
      <c r="S9" s="116">
        <v>0</v>
      </c>
      <c r="U9" s="115">
        <v>-585</v>
      </c>
      <c r="V9" s="116">
        <v>0.1</v>
      </c>
      <c r="W9">
        <v>-173</v>
      </c>
      <c r="X9">
        <v>-269</v>
      </c>
      <c r="Y9">
        <v>0</v>
      </c>
      <c r="Z9">
        <v>0.1</v>
      </c>
      <c r="AA9">
        <v>-143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-193</v>
      </c>
      <c r="O10" s="88">
        <v>-279</v>
      </c>
      <c r="P10" s="88">
        <v>-152</v>
      </c>
      <c r="Q10" s="88">
        <v>0</v>
      </c>
      <c r="R10" s="88">
        <v>0</v>
      </c>
      <c r="S10" s="116">
        <v>0</v>
      </c>
      <c r="U10" s="115">
        <v>-624</v>
      </c>
      <c r="V10" s="116">
        <v>0</v>
      </c>
      <c r="W10">
        <v>-193</v>
      </c>
      <c r="X10">
        <v>-279</v>
      </c>
      <c r="Y10">
        <v>0</v>
      </c>
      <c r="Z10">
        <v>0</v>
      </c>
      <c r="AA10">
        <v>-152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1.24</v>
      </c>
      <c r="N11" s="115">
        <v>-209</v>
      </c>
      <c r="O11" s="88">
        <v>-289</v>
      </c>
      <c r="P11" s="88">
        <v>-160</v>
      </c>
      <c r="Q11" s="88">
        <v>0</v>
      </c>
      <c r="R11" s="88">
        <v>0</v>
      </c>
      <c r="S11" s="116">
        <v>0</v>
      </c>
      <c r="U11" s="115">
        <v>-658</v>
      </c>
      <c r="V11" s="116">
        <v>1.24</v>
      </c>
      <c r="W11">
        <v>-209</v>
      </c>
      <c r="X11">
        <v>-289</v>
      </c>
      <c r="Y11">
        <v>0</v>
      </c>
      <c r="Z11">
        <v>1.24</v>
      </c>
      <c r="AA11">
        <v>-160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0.56999999999999995</v>
      </c>
      <c r="N12" s="115">
        <v>-233</v>
      </c>
      <c r="O12" s="88">
        <v>-299</v>
      </c>
      <c r="P12" s="88">
        <v>-168</v>
      </c>
      <c r="Q12" s="88">
        <v>0</v>
      </c>
      <c r="R12" s="88">
        <v>0</v>
      </c>
      <c r="S12" s="116">
        <v>0</v>
      </c>
      <c r="U12" s="115">
        <v>-700</v>
      </c>
      <c r="V12" s="116">
        <v>0.56999999999999995</v>
      </c>
      <c r="W12">
        <v>-233</v>
      </c>
      <c r="X12">
        <v>-299</v>
      </c>
      <c r="Y12">
        <v>0</v>
      </c>
      <c r="Z12">
        <v>0.56999999999999995</v>
      </c>
      <c r="AA12">
        <v>-168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-244</v>
      </c>
      <c r="O13" s="88">
        <v>-304</v>
      </c>
      <c r="P13" s="88">
        <v>-176</v>
      </c>
      <c r="Q13" s="88">
        <v>0</v>
      </c>
      <c r="R13" s="88">
        <v>0</v>
      </c>
      <c r="S13" s="116">
        <v>0</v>
      </c>
      <c r="U13" s="115">
        <v>-724</v>
      </c>
      <c r="V13" s="116">
        <v>0</v>
      </c>
      <c r="W13">
        <v>-244</v>
      </c>
      <c r="X13">
        <v>-304</v>
      </c>
      <c r="Y13">
        <v>0</v>
      </c>
      <c r="Z13">
        <v>0</v>
      </c>
      <c r="AA13">
        <v>-176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2.2000000000000002</v>
      </c>
      <c r="N14" s="115">
        <v>-262</v>
      </c>
      <c r="O14" s="88">
        <v>-309</v>
      </c>
      <c r="P14" s="88">
        <v>-187</v>
      </c>
      <c r="Q14" s="88">
        <v>0</v>
      </c>
      <c r="R14" s="88">
        <v>0</v>
      </c>
      <c r="S14" s="116">
        <v>0</v>
      </c>
      <c r="U14" s="115">
        <v>-758</v>
      </c>
      <c r="V14" s="116">
        <v>2.2000000000000002</v>
      </c>
      <c r="W14">
        <v>-262</v>
      </c>
      <c r="X14">
        <v>-309</v>
      </c>
      <c r="Y14">
        <v>0</v>
      </c>
      <c r="Z14">
        <v>2.2000000000000002</v>
      </c>
      <c r="AA14">
        <v>-187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3.16</v>
      </c>
      <c r="N15" s="115">
        <v>-272</v>
      </c>
      <c r="O15" s="88">
        <v>-314</v>
      </c>
      <c r="P15" s="88">
        <v>-194</v>
      </c>
      <c r="Q15" s="88">
        <v>0</v>
      </c>
      <c r="R15" s="88">
        <v>0</v>
      </c>
      <c r="S15" s="116">
        <v>0</v>
      </c>
      <c r="U15" s="115">
        <v>-780</v>
      </c>
      <c r="V15" s="116">
        <v>3.16</v>
      </c>
      <c r="W15">
        <v>-272</v>
      </c>
      <c r="X15">
        <v>-314</v>
      </c>
      <c r="Y15">
        <v>0</v>
      </c>
      <c r="Z15">
        <v>3.16</v>
      </c>
      <c r="AA15">
        <v>-194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4.21</v>
      </c>
      <c r="N16" s="115">
        <v>-270</v>
      </c>
      <c r="O16" s="88">
        <v>-314</v>
      </c>
      <c r="P16" s="88">
        <v>-202</v>
      </c>
      <c r="Q16" s="88">
        <v>0</v>
      </c>
      <c r="R16" s="88">
        <v>0</v>
      </c>
      <c r="S16" s="116">
        <v>0</v>
      </c>
      <c r="U16" s="115">
        <v>-786</v>
      </c>
      <c r="V16" s="116">
        <v>4.21</v>
      </c>
      <c r="W16">
        <v>-270</v>
      </c>
      <c r="X16">
        <v>-314</v>
      </c>
      <c r="Y16">
        <v>0</v>
      </c>
      <c r="Z16">
        <v>4.21</v>
      </c>
      <c r="AA16">
        <v>-202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3.35</v>
      </c>
      <c r="N17" s="115">
        <v>-263</v>
      </c>
      <c r="O17" s="88">
        <v>-314</v>
      </c>
      <c r="P17" s="88">
        <v>-207</v>
      </c>
      <c r="Q17" s="88">
        <v>0</v>
      </c>
      <c r="R17" s="88">
        <v>0</v>
      </c>
      <c r="S17" s="116">
        <v>0</v>
      </c>
      <c r="U17" s="115">
        <v>-784</v>
      </c>
      <c r="V17" s="116">
        <v>3.35</v>
      </c>
      <c r="W17">
        <v>-263</v>
      </c>
      <c r="X17">
        <v>-314</v>
      </c>
      <c r="Y17">
        <v>0</v>
      </c>
      <c r="Z17">
        <v>3.35</v>
      </c>
      <c r="AA17">
        <v>-207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5.27</v>
      </c>
      <c r="N18" s="115">
        <v>-257</v>
      </c>
      <c r="O18" s="88">
        <v>-319</v>
      </c>
      <c r="P18" s="88">
        <v>-208</v>
      </c>
      <c r="Q18" s="88">
        <v>0</v>
      </c>
      <c r="R18" s="88">
        <v>0</v>
      </c>
      <c r="S18" s="116">
        <v>0</v>
      </c>
      <c r="U18" s="115">
        <v>-784</v>
      </c>
      <c r="V18" s="116">
        <v>5.27</v>
      </c>
      <c r="W18">
        <v>-257</v>
      </c>
      <c r="X18">
        <v>-319</v>
      </c>
      <c r="Y18">
        <v>0</v>
      </c>
      <c r="Z18">
        <v>5.27</v>
      </c>
      <c r="AA18">
        <v>-208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4.6900000000000004</v>
      </c>
      <c r="N19" s="115">
        <v>-241</v>
      </c>
      <c r="O19" s="88">
        <v>-314</v>
      </c>
      <c r="P19" s="88">
        <v>-206</v>
      </c>
      <c r="Q19" s="88">
        <v>0</v>
      </c>
      <c r="R19" s="88">
        <v>0</v>
      </c>
      <c r="S19" s="116">
        <v>0</v>
      </c>
      <c r="U19" s="115">
        <v>-761</v>
      </c>
      <c r="V19" s="116">
        <v>4.6900000000000004</v>
      </c>
      <c r="W19">
        <v>-241</v>
      </c>
      <c r="X19">
        <v>-314</v>
      </c>
      <c r="Y19">
        <v>0</v>
      </c>
      <c r="Z19">
        <v>4.6900000000000004</v>
      </c>
      <c r="AA19">
        <v>-206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5.17</v>
      </c>
      <c r="N20" s="115">
        <v>-217</v>
      </c>
      <c r="O20" s="88">
        <v>-319</v>
      </c>
      <c r="P20" s="88">
        <v>-199</v>
      </c>
      <c r="Q20" s="88">
        <v>0</v>
      </c>
      <c r="R20" s="88">
        <v>0</v>
      </c>
      <c r="S20" s="116">
        <v>0</v>
      </c>
      <c r="U20" s="115">
        <v>-735</v>
      </c>
      <c r="V20" s="116">
        <v>5.17</v>
      </c>
      <c r="W20">
        <v>-217</v>
      </c>
      <c r="X20">
        <v>-319</v>
      </c>
      <c r="Y20">
        <v>0</v>
      </c>
      <c r="Z20">
        <v>5.17</v>
      </c>
      <c r="AA20">
        <v>-199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5.46</v>
      </c>
      <c r="N21" s="115">
        <v>-190</v>
      </c>
      <c r="O21" s="88">
        <v>-304</v>
      </c>
      <c r="P21" s="88">
        <v>-189</v>
      </c>
      <c r="Q21" s="88">
        <v>0</v>
      </c>
      <c r="R21" s="88">
        <v>0</v>
      </c>
      <c r="S21" s="116">
        <v>0</v>
      </c>
      <c r="U21" s="115">
        <v>-683</v>
      </c>
      <c r="V21" s="116">
        <v>5.46</v>
      </c>
      <c r="W21">
        <v>-190</v>
      </c>
      <c r="X21">
        <v>-304</v>
      </c>
      <c r="Y21">
        <v>0</v>
      </c>
      <c r="Z21">
        <v>5.46</v>
      </c>
      <c r="AA21">
        <v>-189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6.7</v>
      </c>
      <c r="N22" s="115">
        <v>-161</v>
      </c>
      <c r="O22" s="88">
        <v>-299</v>
      </c>
      <c r="P22" s="88">
        <v>-299</v>
      </c>
      <c r="Q22" s="88">
        <v>0</v>
      </c>
      <c r="R22" s="88">
        <v>0</v>
      </c>
      <c r="S22" s="116">
        <v>0</v>
      </c>
      <c r="U22" s="115">
        <v>-759</v>
      </c>
      <c r="V22" s="116">
        <v>6.7</v>
      </c>
      <c r="W22">
        <v>-161</v>
      </c>
      <c r="X22">
        <v>-299</v>
      </c>
      <c r="Y22">
        <v>0</v>
      </c>
      <c r="Z22">
        <v>6.7</v>
      </c>
      <c r="AA22">
        <v>-299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5.17</v>
      </c>
      <c r="N23" s="115">
        <v>-118</v>
      </c>
      <c r="O23" s="88">
        <v>-341</v>
      </c>
      <c r="P23" s="88">
        <v>-415</v>
      </c>
      <c r="Q23" s="88">
        <v>0</v>
      </c>
      <c r="R23" s="88">
        <v>0</v>
      </c>
      <c r="S23" s="116">
        <v>0</v>
      </c>
      <c r="U23" s="115">
        <v>-874</v>
      </c>
      <c r="V23" s="116">
        <v>5.17</v>
      </c>
      <c r="W23">
        <v>-118</v>
      </c>
      <c r="X23">
        <v>-341</v>
      </c>
      <c r="Y23">
        <v>0</v>
      </c>
      <c r="Z23">
        <v>5.17</v>
      </c>
      <c r="AA23">
        <v>-415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8.14</v>
      </c>
      <c r="N24" s="115">
        <v>-65</v>
      </c>
      <c r="O24" s="88">
        <v>-316</v>
      </c>
      <c r="P24" s="88">
        <v>-387</v>
      </c>
      <c r="Q24" s="88">
        <v>0</v>
      </c>
      <c r="R24" s="88">
        <v>0</v>
      </c>
      <c r="S24" s="116">
        <v>0</v>
      </c>
      <c r="U24" s="115">
        <v>-768</v>
      </c>
      <c r="V24" s="116">
        <v>8.14</v>
      </c>
      <c r="W24">
        <v>-65</v>
      </c>
      <c r="X24">
        <v>-316</v>
      </c>
      <c r="Y24">
        <v>0</v>
      </c>
      <c r="Z24">
        <v>8.14</v>
      </c>
      <c r="AA24">
        <v>-387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7.56</v>
      </c>
      <c r="N25" s="115">
        <v>-8</v>
      </c>
      <c r="O25" s="88">
        <v>-372</v>
      </c>
      <c r="P25" s="88">
        <v>-353</v>
      </c>
      <c r="Q25" s="88">
        <v>0</v>
      </c>
      <c r="R25" s="88">
        <v>0</v>
      </c>
      <c r="S25" s="116">
        <v>0</v>
      </c>
      <c r="U25" s="115">
        <v>-733</v>
      </c>
      <c r="V25" s="116">
        <v>7.56</v>
      </c>
      <c r="W25">
        <v>-8</v>
      </c>
      <c r="X25">
        <v>-372</v>
      </c>
      <c r="Y25">
        <v>0</v>
      </c>
      <c r="Z25">
        <v>7.56</v>
      </c>
      <c r="AA25">
        <v>-353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5.27</v>
      </c>
      <c r="N26" s="115">
        <v>0</v>
      </c>
      <c r="O26" s="88">
        <v>-355</v>
      </c>
      <c r="P26" s="88">
        <v>-310</v>
      </c>
      <c r="Q26" s="88">
        <v>0</v>
      </c>
      <c r="R26" s="88">
        <v>0</v>
      </c>
      <c r="S26" s="116">
        <v>0</v>
      </c>
      <c r="U26" s="115">
        <v>-665</v>
      </c>
      <c r="V26" s="116">
        <v>5.27</v>
      </c>
      <c r="W26">
        <v>0</v>
      </c>
      <c r="X26">
        <v>-355</v>
      </c>
      <c r="Y26">
        <v>0</v>
      </c>
      <c r="Z26">
        <v>5.27</v>
      </c>
      <c r="AA26">
        <v>-310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-225</v>
      </c>
      <c r="P27" s="88">
        <v>-585</v>
      </c>
      <c r="Q27" s="88">
        <v>0</v>
      </c>
      <c r="R27" s="88">
        <v>0</v>
      </c>
      <c r="S27" s="116">
        <v>0</v>
      </c>
      <c r="U27" s="115">
        <v>-810</v>
      </c>
      <c r="V27" s="116">
        <v>0</v>
      </c>
      <c r="W27">
        <v>0</v>
      </c>
      <c r="X27">
        <v>-225</v>
      </c>
      <c r="Y27">
        <v>0</v>
      </c>
      <c r="Z27">
        <v>0</v>
      </c>
      <c r="AA27">
        <v>-585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-130</v>
      </c>
      <c r="P28" s="88">
        <v>-468</v>
      </c>
      <c r="Q28" s="88">
        <v>0</v>
      </c>
      <c r="R28" s="88">
        <v>0</v>
      </c>
      <c r="S28" s="116">
        <v>0</v>
      </c>
      <c r="U28" s="115">
        <v>-598</v>
      </c>
      <c r="V28" s="116">
        <v>0</v>
      </c>
      <c r="W28">
        <v>0</v>
      </c>
      <c r="X28">
        <v>-130</v>
      </c>
      <c r="Y28">
        <v>0</v>
      </c>
      <c r="Z28">
        <v>0</v>
      </c>
      <c r="AA28">
        <v>-468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7.28</v>
      </c>
      <c r="N29" s="115">
        <v>0</v>
      </c>
      <c r="O29" s="88">
        <v>-50</v>
      </c>
      <c r="P29" s="88">
        <v>-386</v>
      </c>
      <c r="Q29" s="88">
        <v>0</v>
      </c>
      <c r="R29" s="88">
        <v>0</v>
      </c>
      <c r="S29" s="116">
        <v>0</v>
      </c>
      <c r="U29" s="115">
        <v>-436</v>
      </c>
      <c r="V29" s="116">
        <v>7.28</v>
      </c>
      <c r="W29">
        <v>0</v>
      </c>
      <c r="X29">
        <v>-50</v>
      </c>
      <c r="Y29">
        <v>0</v>
      </c>
      <c r="Z29">
        <v>7.28</v>
      </c>
      <c r="AA29">
        <v>-386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6.16</v>
      </c>
      <c r="N30" s="115">
        <v>0</v>
      </c>
      <c r="O30" s="88">
        <v>-5</v>
      </c>
      <c r="P30" s="88">
        <v>-344</v>
      </c>
      <c r="Q30" s="88">
        <v>0</v>
      </c>
      <c r="R30" s="88">
        <v>0</v>
      </c>
      <c r="S30" s="116">
        <v>0</v>
      </c>
      <c r="U30" s="115">
        <v>-349</v>
      </c>
      <c r="V30" s="116">
        <v>6.16</v>
      </c>
      <c r="W30">
        <v>0</v>
      </c>
      <c r="X30">
        <v>-5</v>
      </c>
      <c r="Y30">
        <v>0</v>
      </c>
      <c r="Z30">
        <v>6.16</v>
      </c>
      <c r="AA30">
        <v>-344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5.61</v>
      </c>
      <c r="L31" s="88">
        <v>0</v>
      </c>
      <c r="M31" s="116">
        <v>4.74</v>
      </c>
      <c r="N31" s="115">
        <v>0</v>
      </c>
      <c r="O31" s="88">
        <v>-35</v>
      </c>
      <c r="P31" s="88">
        <v>-404</v>
      </c>
      <c r="Q31" s="88">
        <v>0</v>
      </c>
      <c r="R31" s="88">
        <v>0</v>
      </c>
      <c r="S31" s="116">
        <v>0</v>
      </c>
      <c r="U31" s="115">
        <v>-439</v>
      </c>
      <c r="V31" s="116">
        <v>10.35</v>
      </c>
      <c r="W31">
        <v>0</v>
      </c>
      <c r="X31">
        <v>-35</v>
      </c>
      <c r="Y31">
        <v>5.61</v>
      </c>
      <c r="Z31">
        <v>4.74</v>
      </c>
      <c r="AA31">
        <v>-404</v>
      </c>
    </row>
    <row r="32" spans="7:27">
      <c r="G32" t="s">
        <v>74</v>
      </c>
      <c r="H32" s="115">
        <v>0</v>
      </c>
      <c r="I32" s="88">
        <v>4.13</v>
      </c>
      <c r="J32" s="88">
        <v>0</v>
      </c>
      <c r="K32" s="88">
        <v>6.81</v>
      </c>
      <c r="L32" s="88">
        <v>0</v>
      </c>
      <c r="M32" s="116">
        <v>4.45</v>
      </c>
      <c r="N32" s="115">
        <v>0</v>
      </c>
      <c r="O32" s="88">
        <v>0</v>
      </c>
      <c r="P32" s="88">
        <v>-341</v>
      </c>
      <c r="Q32" s="88">
        <v>0</v>
      </c>
      <c r="R32" s="88">
        <v>0</v>
      </c>
      <c r="S32" s="116">
        <v>0</v>
      </c>
      <c r="U32" s="115">
        <v>-341</v>
      </c>
      <c r="V32" s="116">
        <v>15.39</v>
      </c>
      <c r="W32">
        <v>0</v>
      </c>
      <c r="X32">
        <v>4.13</v>
      </c>
      <c r="Y32">
        <v>6.81</v>
      </c>
      <c r="Z32">
        <v>4.45</v>
      </c>
      <c r="AA32">
        <v>-341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7.76</v>
      </c>
      <c r="L33" s="88">
        <v>0</v>
      </c>
      <c r="M33" s="116">
        <v>4.07</v>
      </c>
      <c r="N33" s="115">
        <v>0</v>
      </c>
      <c r="O33" s="88">
        <v>0</v>
      </c>
      <c r="P33" s="88">
        <v>-177</v>
      </c>
      <c r="Q33" s="88">
        <v>0</v>
      </c>
      <c r="R33" s="88">
        <v>0</v>
      </c>
      <c r="S33" s="116">
        <v>0</v>
      </c>
      <c r="U33" s="115">
        <v>-177</v>
      </c>
      <c r="V33" s="116">
        <v>11.83</v>
      </c>
      <c r="W33">
        <v>0</v>
      </c>
      <c r="X33">
        <v>0</v>
      </c>
      <c r="Y33">
        <v>7.76</v>
      </c>
      <c r="Z33">
        <v>4.07</v>
      </c>
      <c r="AA33">
        <v>-177</v>
      </c>
    </row>
    <row r="34" spans="7:27">
      <c r="G34" t="s">
        <v>76</v>
      </c>
      <c r="H34" s="115">
        <v>0</v>
      </c>
      <c r="I34" s="88">
        <v>2.56</v>
      </c>
      <c r="J34" s="88">
        <v>0</v>
      </c>
      <c r="K34" s="88">
        <v>8.25</v>
      </c>
      <c r="L34" s="88">
        <v>0</v>
      </c>
      <c r="M34" s="116">
        <v>2.3199999999999998</v>
      </c>
      <c r="N34" s="115">
        <v>0</v>
      </c>
      <c r="O34" s="88">
        <v>0</v>
      </c>
      <c r="P34" s="88">
        <v>-48</v>
      </c>
      <c r="Q34" s="88">
        <v>0</v>
      </c>
      <c r="R34" s="88">
        <v>0</v>
      </c>
      <c r="S34" s="116">
        <v>0</v>
      </c>
      <c r="U34" s="115">
        <v>-48</v>
      </c>
      <c r="V34" s="116">
        <v>13.13</v>
      </c>
      <c r="W34">
        <v>0</v>
      </c>
      <c r="X34">
        <v>2.56</v>
      </c>
      <c r="Y34">
        <v>8.25</v>
      </c>
      <c r="Z34">
        <v>2.3199999999999998</v>
      </c>
      <c r="AA34">
        <v>-48</v>
      </c>
    </row>
    <row r="35" spans="7:27">
      <c r="G35" t="s">
        <v>77</v>
      </c>
      <c r="H35" s="115">
        <v>0</v>
      </c>
      <c r="I35" s="88">
        <v>6.65</v>
      </c>
      <c r="J35" s="88">
        <v>0</v>
      </c>
      <c r="K35" s="88">
        <v>15.18</v>
      </c>
      <c r="L35" s="88">
        <v>0</v>
      </c>
      <c r="M35" s="116">
        <v>3.3</v>
      </c>
      <c r="N35" s="115">
        <v>0</v>
      </c>
      <c r="O35" s="88">
        <v>0</v>
      </c>
      <c r="P35" s="88">
        <v>-186</v>
      </c>
      <c r="Q35" s="88">
        <v>0</v>
      </c>
      <c r="R35" s="88">
        <v>0</v>
      </c>
      <c r="S35" s="116">
        <v>0</v>
      </c>
      <c r="U35" s="115">
        <v>-186</v>
      </c>
      <c r="V35" s="116">
        <v>25.13</v>
      </c>
      <c r="W35">
        <v>0</v>
      </c>
      <c r="X35">
        <v>6.65</v>
      </c>
      <c r="Y35">
        <v>15.18</v>
      </c>
      <c r="Z35">
        <v>3.3</v>
      </c>
      <c r="AA35">
        <v>-186</v>
      </c>
    </row>
    <row r="36" spans="7:27">
      <c r="G36" t="s">
        <v>78</v>
      </c>
      <c r="H36" s="115">
        <v>0</v>
      </c>
      <c r="I36" s="88">
        <v>5.59</v>
      </c>
      <c r="J36" s="88">
        <v>0</v>
      </c>
      <c r="K36" s="88">
        <v>15.02</v>
      </c>
      <c r="L36" s="88">
        <v>0</v>
      </c>
      <c r="M36" s="116">
        <v>3.71</v>
      </c>
      <c r="N36" s="115">
        <v>0</v>
      </c>
      <c r="O36" s="88">
        <v>0</v>
      </c>
      <c r="P36" s="88">
        <v>-144</v>
      </c>
      <c r="Q36" s="88">
        <v>0</v>
      </c>
      <c r="R36" s="88">
        <v>0</v>
      </c>
      <c r="S36" s="116">
        <v>0</v>
      </c>
      <c r="U36" s="115">
        <v>-144</v>
      </c>
      <c r="V36" s="116">
        <v>24.32</v>
      </c>
      <c r="W36">
        <v>0</v>
      </c>
      <c r="X36">
        <v>5.59</v>
      </c>
      <c r="Y36">
        <v>15.02</v>
      </c>
      <c r="Z36">
        <v>3.71</v>
      </c>
      <c r="AA36">
        <v>-144</v>
      </c>
    </row>
    <row r="37" spans="7:27">
      <c r="G37" t="s">
        <v>79</v>
      </c>
      <c r="H37" s="115">
        <v>0</v>
      </c>
      <c r="I37" s="88">
        <v>3.51</v>
      </c>
      <c r="J37" s="88">
        <v>0</v>
      </c>
      <c r="K37" s="88">
        <v>13.22</v>
      </c>
      <c r="L37" s="88">
        <v>0</v>
      </c>
      <c r="M37" s="116">
        <v>2.96</v>
      </c>
      <c r="N37" s="115">
        <v>0</v>
      </c>
      <c r="O37" s="88">
        <v>0</v>
      </c>
      <c r="P37" s="88">
        <v>-98</v>
      </c>
      <c r="Q37" s="88">
        <v>0</v>
      </c>
      <c r="R37" s="88">
        <v>0</v>
      </c>
      <c r="S37" s="116">
        <v>0</v>
      </c>
      <c r="U37" s="115">
        <v>-98</v>
      </c>
      <c r="V37" s="116">
        <v>19.690000000000001</v>
      </c>
      <c r="W37">
        <v>0</v>
      </c>
      <c r="X37">
        <v>3.51</v>
      </c>
      <c r="Y37">
        <v>13.22</v>
      </c>
      <c r="Z37">
        <v>2.96</v>
      </c>
      <c r="AA37">
        <v>-98</v>
      </c>
    </row>
    <row r="38" spans="7:27">
      <c r="G38" t="s">
        <v>80</v>
      </c>
      <c r="H38" s="115">
        <v>0</v>
      </c>
      <c r="I38" s="88">
        <v>2.23</v>
      </c>
      <c r="J38" s="88">
        <v>0</v>
      </c>
      <c r="K38" s="88">
        <v>8.94</v>
      </c>
      <c r="L38" s="88">
        <v>0</v>
      </c>
      <c r="M38" s="116">
        <v>2.12</v>
      </c>
      <c r="N38" s="115">
        <v>0</v>
      </c>
      <c r="O38" s="88">
        <v>0</v>
      </c>
      <c r="P38" s="88">
        <v>-85</v>
      </c>
      <c r="Q38" s="88">
        <v>0</v>
      </c>
      <c r="R38" s="88">
        <v>0</v>
      </c>
      <c r="S38" s="116">
        <v>0</v>
      </c>
      <c r="U38" s="115">
        <v>-85</v>
      </c>
      <c r="V38" s="116">
        <v>13.29</v>
      </c>
      <c r="W38">
        <v>0</v>
      </c>
      <c r="X38">
        <v>2.23</v>
      </c>
      <c r="Y38">
        <v>8.94</v>
      </c>
      <c r="Z38">
        <v>2.12</v>
      </c>
      <c r="AA38">
        <v>-85</v>
      </c>
    </row>
    <row r="39" spans="7:27">
      <c r="G39" t="s">
        <v>81</v>
      </c>
      <c r="H39" s="115">
        <v>0</v>
      </c>
      <c r="I39" s="88">
        <v>2</v>
      </c>
      <c r="J39" s="88">
        <v>0</v>
      </c>
      <c r="K39" s="88">
        <v>6.99</v>
      </c>
      <c r="L39" s="88">
        <v>0</v>
      </c>
      <c r="M39" s="116">
        <v>2.11</v>
      </c>
      <c r="N39" s="115">
        <v>0</v>
      </c>
      <c r="O39" s="88">
        <v>0</v>
      </c>
      <c r="P39" s="88">
        <v>-69</v>
      </c>
      <c r="Q39" s="88">
        <v>0</v>
      </c>
      <c r="R39" s="88">
        <v>0</v>
      </c>
      <c r="S39" s="116">
        <v>0</v>
      </c>
      <c r="U39" s="115">
        <v>-69</v>
      </c>
      <c r="V39" s="116">
        <v>11.1</v>
      </c>
      <c r="W39">
        <v>0</v>
      </c>
      <c r="X39">
        <v>2</v>
      </c>
      <c r="Y39">
        <v>6.99</v>
      </c>
      <c r="Z39">
        <v>2.11</v>
      </c>
      <c r="AA39">
        <v>-69</v>
      </c>
    </row>
    <row r="40" spans="7:27">
      <c r="G40" t="s">
        <v>82</v>
      </c>
      <c r="H40" s="115">
        <v>0</v>
      </c>
      <c r="I40" s="88">
        <v>0.62</v>
      </c>
      <c r="J40" s="88">
        <v>0</v>
      </c>
      <c r="K40" s="88">
        <v>2.88</v>
      </c>
      <c r="L40" s="88">
        <v>0</v>
      </c>
      <c r="M40" s="116">
        <v>0.98</v>
      </c>
      <c r="N40" s="115">
        <v>0</v>
      </c>
      <c r="O40" s="88">
        <v>0</v>
      </c>
      <c r="P40" s="88">
        <v>-36</v>
      </c>
      <c r="Q40" s="88">
        <v>0</v>
      </c>
      <c r="R40" s="88">
        <v>0</v>
      </c>
      <c r="S40" s="116">
        <v>0</v>
      </c>
      <c r="U40" s="115">
        <v>-36</v>
      </c>
      <c r="V40" s="116">
        <v>4.4800000000000004</v>
      </c>
      <c r="W40">
        <v>0</v>
      </c>
      <c r="X40">
        <v>0.62</v>
      </c>
      <c r="Y40">
        <v>2.88</v>
      </c>
      <c r="Z40">
        <v>0.98</v>
      </c>
      <c r="AA40">
        <v>-36</v>
      </c>
    </row>
    <row r="41" spans="7:27">
      <c r="G41" t="s">
        <v>83</v>
      </c>
      <c r="H41" s="115">
        <v>0.81</v>
      </c>
      <c r="I41" s="88">
        <v>1.26</v>
      </c>
      <c r="J41" s="88">
        <v>3.67</v>
      </c>
      <c r="K41" s="88">
        <v>4.8899999999999997</v>
      </c>
      <c r="L41" s="88">
        <v>0</v>
      </c>
      <c r="M41" s="116">
        <v>1.39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12.02</v>
      </c>
      <c r="W41">
        <v>0.81</v>
      </c>
      <c r="X41">
        <v>1.26</v>
      </c>
      <c r="Y41">
        <v>4.8899999999999997</v>
      </c>
      <c r="Z41">
        <v>1.39</v>
      </c>
      <c r="AA41">
        <v>3.67</v>
      </c>
    </row>
    <row r="42" spans="7:27">
      <c r="G42" t="s">
        <v>84</v>
      </c>
      <c r="H42" s="115">
        <v>3.95</v>
      </c>
      <c r="I42" s="88">
        <v>1.86</v>
      </c>
      <c r="J42" s="88">
        <v>11.73</v>
      </c>
      <c r="K42" s="88">
        <v>7.48</v>
      </c>
      <c r="L42" s="88">
        <v>0</v>
      </c>
      <c r="M42" s="116">
        <v>1.9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26.92</v>
      </c>
      <c r="W42">
        <v>3.95</v>
      </c>
      <c r="X42">
        <v>1.86</v>
      </c>
      <c r="Y42">
        <v>7.48</v>
      </c>
      <c r="Z42">
        <v>1.9</v>
      </c>
      <c r="AA42">
        <v>11.73</v>
      </c>
    </row>
    <row r="43" spans="7:27">
      <c r="G43" t="s">
        <v>85</v>
      </c>
      <c r="H43" s="115">
        <v>0</v>
      </c>
      <c r="I43" s="88">
        <v>3.04</v>
      </c>
      <c r="J43" s="88">
        <v>22.47</v>
      </c>
      <c r="K43" s="88">
        <v>10.29</v>
      </c>
      <c r="L43" s="88">
        <v>0</v>
      </c>
      <c r="M43" s="116">
        <v>2.62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38.42</v>
      </c>
      <c r="W43">
        <v>0</v>
      </c>
      <c r="X43">
        <v>3.04</v>
      </c>
      <c r="Y43">
        <v>10.29</v>
      </c>
      <c r="Z43">
        <v>2.62</v>
      </c>
      <c r="AA43">
        <v>22.47</v>
      </c>
    </row>
    <row r="44" spans="7:27">
      <c r="G44" t="s">
        <v>86</v>
      </c>
      <c r="H44" s="115">
        <v>5.61</v>
      </c>
      <c r="I44" s="88">
        <v>3.93</v>
      </c>
      <c r="J44" s="88">
        <v>27.79</v>
      </c>
      <c r="K44" s="88">
        <v>13.21</v>
      </c>
      <c r="L44" s="88">
        <v>0</v>
      </c>
      <c r="M44" s="116">
        <v>2.48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53.02</v>
      </c>
      <c r="W44">
        <v>5.61</v>
      </c>
      <c r="X44">
        <v>3.93</v>
      </c>
      <c r="Y44">
        <v>13.21</v>
      </c>
      <c r="Z44">
        <v>2.48</v>
      </c>
      <c r="AA44">
        <v>27.79</v>
      </c>
    </row>
    <row r="45" spans="7:27">
      <c r="G45" t="s">
        <v>87</v>
      </c>
      <c r="H45" s="115">
        <v>73.22</v>
      </c>
      <c r="I45" s="88">
        <v>5.6</v>
      </c>
      <c r="J45" s="88">
        <v>36.72</v>
      </c>
      <c r="K45" s="88">
        <v>22.38</v>
      </c>
      <c r="L45" s="88">
        <v>0</v>
      </c>
      <c r="M45" s="116">
        <v>2.96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140.88</v>
      </c>
      <c r="W45">
        <v>73.22</v>
      </c>
      <c r="X45">
        <v>5.6</v>
      </c>
      <c r="Y45">
        <v>22.38</v>
      </c>
      <c r="Z45">
        <v>2.96</v>
      </c>
      <c r="AA45">
        <v>36.72</v>
      </c>
    </row>
    <row r="46" spans="7:27">
      <c r="G46" t="s">
        <v>88</v>
      </c>
      <c r="H46" s="115">
        <v>86.89</v>
      </c>
      <c r="I46" s="88">
        <v>6.69</v>
      </c>
      <c r="J46" s="88">
        <v>45.89</v>
      </c>
      <c r="K46" s="88">
        <v>26.55</v>
      </c>
      <c r="L46" s="88">
        <v>0</v>
      </c>
      <c r="M46" s="116">
        <v>4.33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170.35</v>
      </c>
      <c r="W46">
        <v>86.89</v>
      </c>
      <c r="X46">
        <v>6.69</v>
      </c>
      <c r="Y46">
        <v>26.55</v>
      </c>
      <c r="Z46">
        <v>4.33</v>
      </c>
      <c r="AA46">
        <v>45.89</v>
      </c>
    </row>
    <row r="47" spans="7:27">
      <c r="G47" t="s">
        <v>89</v>
      </c>
      <c r="H47" s="115">
        <v>89.48</v>
      </c>
      <c r="I47" s="88">
        <v>6.86</v>
      </c>
      <c r="J47" s="88">
        <v>45.07</v>
      </c>
      <c r="K47" s="88">
        <v>26.41</v>
      </c>
      <c r="L47" s="88">
        <v>0</v>
      </c>
      <c r="M47" s="116">
        <v>3.67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171.49</v>
      </c>
      <c r="W47">
        <v>89.48</v>
      </c>
      <c r="X47">
        <v>6.86</v>
      </c>
      <c r="Y47">
        <v>26.41</v>
      </c>
      <c r="Z47">
        <v>3.67</v>
      </c>
      <c r="AA47">
        <v>45.07</v>
      </c>
    </row>
    <row r="48" spans="7:27">
      <c r="G48" t="s">
        <v>90</v>
      </c>
      <c r="H48" s="115">
        <v>192.69</v>
      </c>
      <c r="I48" s="88">
        <v>9.14</v>
      </c>
      <c r="J48" s="88">
        <v>43.94</v>
      </c>
      <c r="K48" s="88">
        <v>34.090000000000003</v>
      </c>
      <c r="L48" s="88">
        <v>0</v>
      </c>
      <c r="M48" s="116">
        <v>3.1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282.95999999999998</v>
      </c>
      <c r="W48">
        <v>192.69</v>
      </c>
      <c r="X48">
        <v>9.14</v>
      </c>
      <c r="Y48">
        <v>34.090000000000003</v>
      </c>
      <c r="Z48">
        <v>3.1</v>
      </c>
      <c r="AA48">
        <v>43.94</v>
      </c>
    </row>
    <row r="49" spans="7:27">
      <c r="G49" t="s">
        <v>91</v>
      </c>
      <c r="H49" s="115">
        <v>204.45</v>
      </c>
      <c r="I49" s="88">
        <v>12.16</v>
      </c>
      <c r="J49" s="88">
        <v>36.549999999999997</v>
      </c>
      <c r="K49" s="88">
        <v>37.29</v>
      </c>
      <c r="L49" s="88">
        <v>0</v>
      </c>
      <c r="M49" s="116">
        <v>4.92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295.37</v>
      </c>
      <c r="W49">
        <v>204.45</v>
      </c>
      <c r="X49">
        <v>12.16</v>
      </c>
      <c r="Y49">
        <v>37.29</v>
      </c>
      <c r="Z49">
        <v>4.92</v>
      </c>
      <c r="AA49">
        <v>36.549999999999997</v>
      </c>
    </row>
    <row r="50" spans="7:27">
      <c r="G50" t="s">
        <v>92</v>
      </c>
      <c r="H50" s="115">
        <v>215.17</v>
      </c>
      <c r="I50" s="88">
        <v>13.88</v>
      </c>
      <c r="J50" s="88">
        <v>27.13</v>
      </c>
      <c r="K50" s="88">
        <v>42.64</v>
      </c>
      <c r="L50" s="88">
        <v>0</v>
      </c>
      <c r="M50" s="116">
        <v>5.58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304.39999999999998</v>
      </c>
      <c r="W50">
        <v>215.17</v>
      </c>
      <c r="X50">
        <v>13.88</v>
      </c>
      <c r="Y50">
        <v>42.64</v>
      </c>
      <c r="Z50">
        <v>5.58</v>
      </c>
      <c r="AA50">
        <v>27.13</v>
      </c>
    </row>
    <row r="51" spans="7:27">
      <c r="G51" t="s">
        <v>93</v>
      </c>
      <c r="H51" s="115">
        <v>406.94</v>
      </c>
      <c r="I51" s="88">
        <v>7.82</v>
      </c>
      <c r="J51" s="88">
        <v>0</v>
      </c>
      <c r="K51" s="88">
        <v>4.05</v>
      </c>
      <c r="L51" s="88">
        <v>0</v>
      </c>
      <c r="M51" s="116">
        <v>7.28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426.09</v>
      </c>
      <c r="W51">
        <v>406.94</v>
      </c>
      <c r="X51">
        <v>7.82</v>
      </c>
      <c r="Y51">
        <v>4.05</v>
      </c>
      <c r="Z51">
        <v>7.28</v>
      </c>
      <c r="AA51">
        <v>0</v>
      </c>
    </row>
    <row r="52" spans="7:27">
      <c r="G52" t="s">
        <v>94</v>
      </c>
      <c r="H52" s="115">
        <v>321.69</v>
      </c>
      <c r="I52" s="88">
        <v>5.07</v>
      </c>
      <c r="J52" s="88">
        <v>0</v>
      </c>
      <c r="K52" s="88">
        <v>2.87</v>
      </c>
      <c r="L52" s="88">
        <v>0</v>
      </c>
      <c r="M52" s="116">
        <v>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338.63</v>
      </c>
      <c r="W52">
        <v>321.69</v>
      </c>
      <c r="X52">
        <v>5.07</v>
      </c>
      <c r="Y52">
        <v>2.87</v>
      </c>
      <c r="Z52">
        <v>9</v>
      </c>
      <c r="AA52">
        <v>0</v>
      </c>
    </row>
    <row r="53" spans="7:27">
      <c r="G53" t="s">
        <v>95</v>
      </c>
      <c r="H53" s="115">
        <v>241.27</v>
      </c>
      <c r="I53" s="88">
        <v>0</v>
      </c>
      <c r="J53" s="88">
        <v>0</v>
      </c>
      <c r="K53" s="88">
        <v>0</v>
      </c>
      <c r="L53" s="88">
        <v>0</v>
      </c>
      <c r="M53" s="116">
        <v>9.3800000000000008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250.65</v>
      </c>
      <c r="W53">
        <v>241.27</v>
      </c>
      <c r="X53">
        <v>0</v>
      </c>
      <c r="Y53">
        <v>0</v>
      </c>
      <c r="Z53">
        <v>9.3800000000000008</v>
      </c>
      <c r="AA53">
        <v>0</v>
      </c>
    </row>
    <row r="54" spans="7:27">
      <c r="G54" t="s">
        <v>96</v>
      </c>
      <c r="H54" s="115">
        <v>154.15</v>
      </c>
      <c r="I54" s="88">
        <v>0</v>
      </c>
      <c r="J54" s="88">
        <v>0</v>
      </c>
      <c r="K54" s="88">
        <v>0</v>
      </c>
      <c r="L54" s="88">
        <v>0</v>
      </c>
      <c r="M54" s="116">
        <v>7.08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161.22999999999999</v>
      </c>
      <c r="W54">
        <v>154.15</v>
      </c>
      <c r="X54">
        <v>0</v>
      </c>
      <c r="Y54">
        <v>0</v>
      </c>
      <c r="Z54">
        <v>7.08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-3</v>
      </c>
      <c r="Q55" s="88">
        <v>0</v>
      </c>
      <c r="R55" s="88">
        <v>0</v>
      </c>
      <c r="S55" s="116">
        <v>0</v>
      </c>
      <c r="U55" s="115">
        <v>-3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-3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-117</v>
      </c>
      <c r="Q56" s="88">
        <v>0</v>
      </c>
      <c r="R56" s="88">
        <v>0</v>
      </c>
      <c r="S56" s="116">
        <v>0</v>
      </c>
      <c r="U56" s="115">
        <v>-117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-117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-176</v>
      </c>
      <c r="Q57" s="88">
        <v>0</v>
      </c>
      <c r="R57" s="88">
        <v>0</v>
      </c>
      <c r="S57" s="116">
        <v>0</v>
      </c>
      <c r="U57" s="115">
        <v>-176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-176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-196</v>
      </c>
      <c r="Q58" s="88">
        <v>0</v>
      </c>
      <c r="R58" s="88">
        <v>0</v>
      </c>
      <c r="S58" s="116">
        <v>0</v>
      </c>
      <c r="U58" s="115">
        <v>-196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-196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-15</v>
      </c>
      <c r="P59" s="88">
        <v>-169</v>
      </c>
      <c r="Q59" s="88">
        <v>0</v>
      </c>
      <c r="R59" s="88">
        <v>0</v>
      </c>
      <c r="S59" s="116">
        <v>0</v>
      </c>
      <c r="U59" s="115">
        <v>-184</v>
      </c>
      <c r="V59" s="116">
        <v>0</v>
      </c>
      <c r="W59">
        <v>0</v>
      </c>
      <c r="X59">
        <v>-15</v>
      </c>
      <c r="Y59">
        <v>0</v>
      </c>
      <c r="Z59">
        <v>0</v>
      </c>
      <c r="AA59">
        <v>-169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-40</v>
      </c>
      <c r="P60" s="88">
        <v>-193</v>
      </c>
      <c r="Q60" s="88">
        <v>0</v>
      </c>
      <c r="R60" s="88">
        <v>0</v>
      </c>
      <c r="S60" s="116">
        <v>0</v>
      </c>
      <c r="U60" s="115">
        <v>-233</v>
      </c>
      <c r="V60" s="116">
        <v>0</v>
      </c>
      <c r="W60">
        <v>0</v>
      </c>
      <c r="X60">
        <v>-40</v>
      </c>
      <c r="Y60">
        <v>0</v>
      </c>
      <c r="Z60">
        <v>0</v>
      </c>
      <c r="AA60">
        <v>-193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-65</v>
      </c>
      <c r="P61" s="88">
        <v>-203</v>
      </c>
      <c r="Q61" s="88">
        <v>0</v>
      </c>
      <c r="R61" s="88">
        <v>0</v>
      </c>
      <c r="S61" s="116">
        <v>0</v>
      </c>
      <c r="U61" s="115">
        <v>-268</v>
      </c>
      <c r="V61" s="116">
        <v>0</v>
      </c>
      <c r="W61">
        <v>0</v>
      </c>
      <c r="X61">
        <v>-65</v>
      </c>
      <c r="Y61">
        <v>0</v>
      </c>
      <c r="Z61">
        <v>0</v>
      </c>
      <c r="AA61">
        <v>-203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-80</v>
      </c>
      <c r="P62" s="88">
        <v>-223</v>
      </c>
      <c r="Q62" s="88">
        <v>0</v>
      </c>
      <c r="R62" s="88">
        <v>0</v>
      </c>
      <c r="S62" s="116">
        <v>0</v>
      </c>
      <c r="U62" s="115">
        <v>-303</v>
      </c>
      <c r="V62" s="116">
        <v>0</v>
      </c>
      <c r="W62">
        <v>0</v>
      </c>
      <c r="X62">
        <v>-80</v>
      </c>
      <c r="Y62">
        <v>0</v>
      </c>
      <c r="Z62">
        <v>0</v>
      </c>
      <c r="AA62">
        <v>-223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3.64</v>
      </c>
      <c r="N63" s="115">
        <v>0</v>
      </c>
      <c r="O63" s="88">
        <v>-60</v>
      </c>
      <c r="P63" s="88">
        <v>-248</v>
      </c>
      <c r="Q63" s="88">
        <v>0</v>
      </c>
      <c r="R63" s="88">
        <v>0</v>
      </c>
      <c r="S63" s="116">
        <v>0</v>
      </c>
      <c r="U63" s="115">
        <v>-308</v>
      </c>
      <c r="V63" s="116">
        <v>3.64</v>
      </c>
      <c r="W63">
        <v>0</v>
      </c>
      <c r="X63">
        <v>-60</v>
      </c>
      <c r="Y63">
        <v>0</v>
      </c>
      <c r="Z63">
        <v>3.64</v>
      </c>
      <c r="AA63">
        <v>-248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-55</v>
      </c>
      <c r="P64" s="88">
        <v>-247</v>
      </c>
      <c r="Q64" s="88">
        <v>0</v>
      </c>
      <c r="R64" s="88">
        <v>0</v>
      </c>
      <c r="S64" s="116">
        <v>0</v>
      </c>
      <c r="U64" s="115">
        <v>-302</v>
      </c>
      <c r="V64" s="116">
        <v>0</v>
      </c>
      <c r="W64">
        <v>0</v>
      </c>
      <c r="X64">
        <v>-55</v>
      </c>
      <c r="Y64">
        <v>0</v>
      </c>
      <c r="Z64">
        <v>0</v>
      </c>
      <c r="AA64">
        <v>-247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11.58</v>
      </c>
      <c r="N65" s="115">
        <v>0</v>
      </c>
      <c r="O65" s="88">
        <v>-55</v>
      </c>
      <c r="P65" s="88">
        <v>-241</v>
      </c>
      <c r="Q65" s="88">
        <v>0</v>
      </c>
      <c r="R65" s="88">
        <v>0</v>
      </c>
      <c r="S65" s="116">
        <v>0</v>
      </c>
      <c r="U65" s="115">
        <v>-296</v>
      </c>
      <c r="V65" s="116">
        <v>11.58</v>
      </c>
      <c r="W65">
        <v>0</v>
      </c>
      <c r="X65">
        <v>-55</v>
      </c>
      <c r="Y65">
        <v>0</v>
      </c>
      <c r="Z65">
        <v>11.58</v>
      </c>
      <c r="AA65">
        <v>-241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9.2899999999999991</v>
      </c>
      <c r="N66" s="115">
        <v>0</v>
      </c>
      <c r="O66" s="88">
        <v>-45</v>
      </c>
      <c r="P66" s="88">
        <v>-232</v>
      </c>
      <c r="Q66" s="88">
        <v>0</v>
      </c>
      <c r="R66" s="88">
        <v>0</v>
      </c>
      <c r="S66" s="116">
        <v>0</v>
      </c>
      <c r="U66" s="115">
        <v>-277</v>
      </c>
      <c r="V66" s="116">
        <v>9.2899999999999991</v>
      </c>
      <c r="W66">
        <v>0</v>
      </c>
      <c r="X66">
        <v>-45</v>
      </c>
      <c r="Y66">
        <v>0</v>
      </c>
      <c r="Z66">
        <v>9.2899999999999991</v>
      </c>
      <c r="AA66">
        <v>-232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3.74</v>
      </c>
      <c r="L67" s="88">
        <v>0</v>
      </c>
      <c r="M67" s="116">
        <v>6.91</v>
      </c>
      <c r="N67" s="115">
        <v>0</v>
      </c>
      <c r="O67" s="88">
        <v>-5</v>
      </c>
      <c r="P67" s="88">
        <v>-200</v>
      </c>
      <c r="Q67" s="88">
        <v>0</v>
      </c>
      <c r="R67" s="88">
        <v>0</v>
      </c>
      <c r="S67" s="116">
        <v>0</v>
      </c>
      <c r="U67" s="115">
        <v>-205</v>
      </c>
      <c r="V67" s="116">
        <v>10.65</v>
      </c>
      <c r="W67">
        <v>0</v>
      </c>
      <c r="X67">
        <v>-5</v>
      </c>
      <c r="Y67">
        <v>3.74</v>
      </c>
      <c r="Z67">
        <v>6.91</v>
      </c>
      <c r="AA67">
        <v>-200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7.24</v>
      </c>
      <c r="L68" s="88">
        <v>0</v>
      </c>
      <c r="M68" s="116">
        <v>6.26</v>
      </c>
      <c r="N68" s="115">
        <v>0</v>
      </c>
      <c r="O68" s="88">
        <v>0</v>
      </c>
      <c r="P68" s="88">
        <v>-171</v>
      </c>
      <c r="Q68" s="88">
        <v>0</v>
      </c>
      <c r="R68" s="88">
        <v>0</v>
      </c>
      <c r="S68" s="116">
        <v>0</v>
      </c>
      <c r="U68" s="115">
        <v>-171</v>
      </c>
      <c r="V68" s="116">
        <v>13.5</v>
      </c>
      <c r="W68">
        <v>0</v>
      </c>
      <c r="X68">
        <v>0</v>
      </c>
      <c r="Y68">
        <v>7.24</v>
      </c>
      <c r="Z68">
        <v>6.26</v>
      </c>
      <c r="AA68">
        <v>-171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14.59</v>
      </c>
      <c r="L69" s="88">
        <v>0</v>
      </c>
      <c r="M69" s="116">
        <v>6.15</v>
      </c>
      <c r="N69" s="115">
        <v>0</v>
      </c>
      <c r="O69" s="88">
        <v>0</v>
      </c>
      <c r="P69" s="88">
        <v>-184</v>
      </c>
      <c r="Q69" s="88">
        <v>0</v>
      </c>
      <c r="R69" s="88">
        <v>0</v>
      </c>
      <c r="S69" s="116">
        <v>0</v>
      </c>
      <c r="U69" s="115">
        <v>-184</v>
      </c>
      <c r="V69" s="116">
        <v>20.74</v>
      </c>
      <c r="W69">
        <v>0</v>
      </c>
      <c r="X69">
        <v>0</v>
      </c>
      <c r="Y69">
        <v>14.59</v>
      </c>
      <c r="Z69">
        <v>6.15</v>
      </c>
      <c r="AA69">
        <v>-184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12.43</v>
      </c>
      <c r="L70" s="88">
        <v>0</v>
      </c>
      <c r="M70" s="116">
        <v>4.83</v>
      </c>
      <c r="N70" s="115">
        <v>0</v>
      </c>
      <c r="O70" s="88">
        <v>0</v>
      </c>
      <c r="P70" s="88">
        <v>-169</v>
      </c>
      <c r="Q70" s="88">
        <v>0</v>
      </c>
      <c r="R70" s="88">
        <v>0</v>
      </c>
      <c r="S70" s="116">
        <v>0</v>
      </c>
      <c r="U70" s="115">
        <v>-169</v>
      </c>
      <c r="V70" s="116">
        <v>17.260000000000002</v>
      </c>
      <c r="W70">
        <v>0</v>
      </c>
      <c r="X70">
        <v>0</v>
      </c>
      <c r="Y70">
        <v>12.43</v>
      </c>
      <c r="Z70">
        <v>4.83</v>
      </c>
      <c r="AA70">
        <v>-169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16.670000000000002</v>
      </c>
      <c r="L71" s="88">
        <v>0</v>
      </c>
      <c r="M71" s="116">
        <v>4.8899999999999997</v>
      </c>
      <c r="N71" s="115">
        <v>0</v>
      </c>
      <c r="O71" s="88">
        <v>0</v>
      </c>
      <c r="P71" s="88">
        <v>-164</v>
      </c>
      <c r="Q71" s="88">
        <v>0</v>
      </c>
      <c r="R71" s="88">
        <v>0</v>
      </c>
      <c r="S71" s="116">
        <v>0</v>
      </c>
      <c r="U71" s="115">
        <v>-164</v>
      </c>
      <c r="V71" s="116">
        <v>21.56</v>
      </c>
      <c r="W71">
        <v>0</v>
      </c>
      <c r="X71">
        <v>0</v>
      </c>
      <c r="Y71">
        <v>16.670000000000002</v>
      </c>
      <c r="Z71">
        <v>4.8899999999999997</v>
      </c>
      <c r="AA71">
        <v>-164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16.7</v>
      </c>
      <c r="L72" s="88">
        <v>0</v>
      </c>
      <c r="M72" s="116">
        <v>4.8600000000000003</v>
      </c>
      <c r="N72" s="115">
        <v>0</v>
      </c>
      <c r="O72" s="88">
        <v>0</v>
      </c>
      <c r="P72" s="88">
        <v>-164</v>
      </c>
      <c r="Q72" s="88">
        <v>0</v>
      </c>
      <c r="R72" s="88">
        <v>0</v>
      </c>
      <c r="S72" s="116">
        <v>0</v>
      </c>
      <c r="U72" s="115">
        <v>-164</v>
      </c>
      <c r="V72" s="116">
        <v>21.56</v>
      </c>
      <c r="W72">
        <v>0</v>
      </c>
      <c r="X72">
        <v>0</v>
      </c>
      <c r="Y72">
        <v>16.7</v>
      </c>
      <c r="Z72">
        <v>4.8600000000000003</v>
      </c>
      <c r="AA72">
        <v>-164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14.85</v>
      </c>
      <c r="L73" s="88">
        <v>0</v>
      </c>
      <c r="M73" s="116">
        <v>4.3099999999999996</v>
      </c>
      <c r="N73" s="115">
        <v>0</v>
      </c>
      <c r="O73" s="88">
        <v>0</v>
      </c>
      <c r="P73" s="88">
        <v>-165</v>
      </c>
      <c r="Q73" s="88">
        <v>0</v>
      </c>
      <c r="R73" s="88">
        <v>0</v>
      </c>
      <c r="S73" s="116">
        <v>0</v>
      </c>
      <c r="U73" s="115">
        <v>-165</v>
      </c>
      <c r="V73" s="116">
        <v>19.16</v>
      </c>
      <c r="W73">
        <v>0</v>
      </c>
      <c r="X73">
        <v>0</v>
      </c>
      <c r="Y73">
        <v>14.85</v>
      </c>
      <c r="Z73">
        <v>4.3099999999999996</v>
      </c>
      <c r="AA73">
        <v>-165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13.87</v>
      </c>
      <c r="L74" s="88">
        <v>0</v>
      </c>
      <c r="M74" s="116">
        <v>4.0199999999999996</v>
      </c>
      <c r="N74" s="115">
        <v>0</v>
      </c>
      <c r="O74" s="88">
        <v>0</v>
      </c>
      <c r="P74" s="88">
        <v>-135.99</v>
      </c>
      <c r="Q74" s="88">
        <v>0</v>
      </c>
      <c r="R74" s="88">
        <v>0</v>
      </c>
      <c r="S74" s="116">
        <v>0</v>
      </c>
      <c r="U74" s="115">
        <v>-135.99</v>
      </c>
      <c r="V74" s="116">
        <v>17.89</v>
      </c>
      <c r="W74">
        <v>0</v>
      </c>
      <c r="X74">
        <v>0</v>
      </c>
      <c r="Y74">
        <v>13.87</v>
      </c>
      <c r="Z74">
        <v>4.0199999999999996</v>
      </c>
      <c r="AA74">
        <v>-135.99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10.3</v>
      </c>
      <c r="L75" s="88">
        <v>0</v>
      </c>
      <c r="M75" s="116">
        <v>4.51</v>
      </c>
      <c r="N75" s="115">
        <v>0</v>
      </c>
      <c r="O75" s="88">
        <v>0</v>
      </c>
      <c r="P75" s="88">
        <v>-126</v>
      </c>
      <c r="Q75" s="88">
        <v>0</v>
      </c>
      <c r="R75" s="88">
        <v>0</v>
      </c>
      <c r="S75" s="116">
        <v>0</v>
      </c>
      <c r="U75" s="115">
        <v>-126</v>
      </c>
      <c r="V75" s="116">
        <v>14.81</v>
      </c>
      <c r="W75">
        <v>0</v>
      </c>
      <c r="X75">
        <v>0</v>
      </c>
      <c r="Y75">
        <v>10.3</v>
      </c>
      <c r="Z75">
        <v>4.51</v>
      </c>
      <c r="AA75">
        <v>-126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9.68</v>
      </c>
      <c r="L76" s="88">
        <v>0</v>
      </c>
      <c r="M76" s="116">
        <v>4.12</v>
      </c>
      <c r="N76" s="115">
        <v>0</v>
      </c>
      <c r="O76" s="88">
        <v>0</v>
      </c>
      <c r="P76" s="88">
        <v>-114</v>
      </c>
      <c r="Q76" s="88">
        <v>0</v>
      </c>
      <c r="R76" s="88">
        <v>0</v>
      </c>
      <c r="S76" s="116">
        <v>0</v>
      </c>
      <c r="U76" s="115">
        <v>-114</v>
      </c>
      <c r="V76" s="116">
        <v>13.8</v>
      </c>
      <c r="W76">
        <v>0</v>
      </c>
      <c r="X76">
        <v>0</v>
      </c>
      <c r="Y76">
        <v>9.68</v>
      </c>
      <c r="Z76">
        <v>4.12</v>
      </c>
      <c r="AA76">
        <v>-114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10.64</v>
      </c>
      <c r="L77" s="88">
        <v>0</v>
      </c>
      <c r="M77" s="116">
        <v>4.0199999999999996</v>
      </c>
      <c r="N77" s="115">
        <v>0</v>
      </c>
      <c r="O77" s="88">
        <v>0</v>
      </c>
      <c r="P77" s="88">
        <v>-105</v>
      </c>
      <c r="Q77" s="88">
        <v>0</v>
      </c>
      <c r="R77" s="88">
        <v>0</v>
      </c>
      <c r="S77" s="116">
        <v>0</v>
      </c>
      <c r="U77" s="115">
        <v>-105</v>
      </c>
      <c r="V77" s="116">
        <v>14.66</v>
      </c>
      <c r="W77">
        <v>0</v>
      </c>
      <c r="X77">
        <v>0</v>
      </c>
      <c r="Y77">
        <v>10.64</v>
      </c>
      <c r="Z77">
        <v>4.0199999999999996</v>
      </c>
      <c r="AA77">
        <v>-105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11.1</v>
      </c>
      <c r="L78" s="88">
        <v>0</v>
      </c>
      <c r="M78" s="116">
        <v>4.25</v>
      </c>
      <c r="N78" s="115">
        <v>0</v>
      </c>
      <c r="O78" s="88">
        <v>0</v>
      </c>
      <c r="P78" s="88">
        <v>-99</v>
      </c>
      <c r="Q78" s="88">
        <v>0</v>
      </c>
      <c r="R78" s="88">
        <v>0</v>
      </c>
      <c r="S78" s="116">
        <v>0</v>
      </c>
      <c r="U78" s="115">
        <v>-99</v>
      </c>
      <c r="V78" s="116">
        <v>15.35</v>
      </c>
      <c r="W78">
        <v>0</v>
      </c>
      <c r="X78">
        <v>0</v>
      </c>
      <c r="Y78">
        <v>11.1</v>
      </c>
      <c r="Z78">
        <v>4.25</v>
      </c>
      <c r="AA78">
        <v>-99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9.85</v>
      </c>
      <c r="L79" s="88">
        <v>0</v>
      </c>
      <c r="M79" s="116">
        <v>3.3</v>
      </c>
      <c r="N79" s="115">
        <v>0</v>
      </c>
      <c r="O79" s="88">
        <v>0</v>
      </c>
      <c r="P79" s="88">
        <v>-95</v>
      </c>
      <c r="Q79" s="88">
        <v>0</v>
      </c>
      <c r="R79" s="88">
        <v>0</v>
      </c>
      <c r="S79" s="116">
        <v>0</v>
      </c>
      <c r="U79" s="115">
        <v>-95</v>
      </c>
      <c r="V79" s="116">
        <v>13.15</v>
      </c>
      <c r="W79">
        <v>0</v>
      </c>
      <c r="X79">
        <v>0</v>
      </c>
      <c r="Y79">
        <v>9.85</v>
      </c>
      <c r="Z79">
        <v>3.3</v>
      </c>
      <c r="AA79">
        <v>-95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10.220000000000001</v>
      </c>
      <c r="L80" s="88">
        <v>0</v>
      </c>
      <c r="M80" s="116">
        <v>4.34</v>
      </c>
      <c r="N80" s="115">
        <v>0</v>
      </c>
      <c r="O80" s="88">
        <v>0</v>
      </c>
      <c r="P80" s="88">
        <v>-93</v>
      </c>
      <c r="Q80" s="88">
        <v>0</v>
      </c>
      <c r="R80" s="88">
        <v>0</v>
      </c>
      <c r="S80" s="116">
        <v>0</v>
      </c>
      <c r="U80" s="115">
        <v>-93</v>
      </c>
      <c r="V80" s="116">
        <v>14.56</v>
      </c>
      <c r="W80">
        <v>0</v>
      </c>
      <c r="X80">
        <v>0</v>
      </c>
      <c r="Y80">
        <v>10.220000000000001</v>
      </c>
      <c r="Z80">
        <v>4.34</v>
      </c>
      <c r="AA80">
        <v>-93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6.57</v>
      </c>
      <c r="L81" s="88">
        <v>0</v>
      </c>
      <c r="M81" s="116">
        <v>5.23</v>
      </c>
      <c r="N81" s="115">
        <v>0</v>
      </c>
      <c r="O81" s="88">
        <v>0</v>
      </c>
      <c r="P81" s="88">
        <v>-81</v>
      </c>
      <c r="Q81" s="88">
        <v>0</v>
      </c>
      <c r="R81" s="88">
        <v>0</v>
      </c>
      <c r="S81" s="116">
        <v>0</v>
      </c>
      <c r="U81" s="115">
        <v>-81</v>
      </c>
      <c r="V81" s="116">
        <v>11.8</v>
      </c>
      <c r="W81">
        <v>0</v>
      </c>
      <c r="X81">
        <v>0</v>
      </c>
      <c r="Y81">
        <v>6.57</v>
      </c>
      <c r="Z81">
        <v>5.23</v>
      </c>
      <c r="AA81">
        <v>-81</v>
      </c>
    </row>
    <row r="82" spans="7:27">
      <c r="G82" t="s">
        <v>124</v>
      </c>
      <c r="H82" s="115">
        <v>3.74</v>
      </c>
      <c r="I82" s="88">
        <v>0</v>
      </c>
      <c r="J82" s="88">
        <v>0</v>
      </c>
      <c r="K82" s="88">
        <v>7.93</v>
      </c>
      <c r="L82" s="88">
        <v>0</v>
      </c>
      <c r="M82" s="116">
        <v>5.96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17.63</v>
      </c>
      <c r="W82">
        <v>3.74</v>
      </c>
      <c r="X82">
        <v>0</v>
      </c>
      <c r="Y82">
        <v>7.93</v>
      </c>
      <c r="Z82">
        <v>5.96</v>
      </c>
      <c r="AA82">
        <v>0</v>
      </c>
    </row>
    <row r="83" spans="7:27">
      <c r="G83" t="s">
        <v>125</v>
      </c>
      <c r="H83" s="115">
        <v>80.59</v>
      </c>
      <c r="I83" s="88">
        <v>0</v>
      </c>
      <c r="J83" s="88">
        <v>0</v>
      </c>
      <c r="K83" s="88">
        <v>11.41</v>
      </c>
      <c r="L83" s="88">
        <v>0</v>
      </c>
      <c r="M83" s="116">
        <v>6.2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98.2</v>
      </c>
      <c r="W83">
        <v>80.59</v>
      </c>
      <c r="X83">
        <v>0</v>
      </c>
      <c r="Y83">
        <v>11.41</v>
      </c>
      <c r="Z83">
        <v>6.2</v>
      </c>
      <c r="AA83">
        <v>0</v>
      </c>
    </row>
    <row r="84" spans="7:27">
      <c r="G84" t="s">
        <v>126</v>
      </c>
      <c r="H84" s="115">
        <v>80.19</v>
      </c>
      <c r="I84" s="88">
        <v>0</v>
      </c>
      <c r="J84" s="88">
        <v>0</v>
      </c>
      <c r="K84" s="88">
        <v>11.89</v>
      </c>
      <c r="L84" s="88">
        <v>0</v>
      </c>
      <c r="M84" s="116">
        <v>6.67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98.75</v>
      </c>
      <c r="W84">
        <v>80.19</v>
      </c>
      <c r="X84">
        <v>0</v>
      </c>
      <c r="Y84">
        <v>11.89</v>
      </c>
      <c r="Z84">
        <v>6.67</v>
      </c>
      <c r="AA84">
        <v>0</v>
      </c>
    </row>
    <row r="85" spans="7:27">
      <c r="G85" t="s">
        <v>127</v>
      </c>
      <c r="H85" s="115">
        <v>56.47</v>
      </c>
      <c r="I85" s="88">
        <v>0</v>
      </c>
      <c r="J85" s="88">
        <v>0</v>
      </c>
      <c r="K85" s="88">
        <v>9.98</v>
      </c>
      <c r="L85" s="88">
        <v>0</v>
      </c>
      <c r="M85" s="116">
        <v>5.97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72.42</v>
      </c>
      <c r="W85">
        <v>56.47</v>
      </c>
      <c r="X85">
        <v>0</v>
      </c>
      <c r="Y85">
        <v>9.98</v>
      </c>
      <c r="Z85">
        <v>5.97</v>
      </c>
      <c r="AA85">
        <v>0</v>
      </c>
    </row>
    <row r="86" spans="7:27">
      <c r="G86" t="s">
        <v>128</v>
      </c>
      <c r="H86" s="115">
        <v>40.11</v>
      </c>
      <c r="I86" s="88">
        <v>0</v>
      </c>
      <c r="J86" s="88">
        <v>0</v>
      </c>
      <c r="K86" s="88">
        <v>9.5299999999999994</v>
      </c>
      <c r="L86" s="88">
        <v>0</v>
      </c>
      <c r="M86" s="116">
        <v>6.73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56.37</v>
      </c>
      <c r="W86">
        <v>40.11</v>
      </c>
      <c r="X86">
        <v>0</v>
      </c>
      <c r="Y86">
        <v>9.5299999999999994</v>
      </c>
      <c r="Z86">
        <v>6.73</v>
      </c>
      <c r="AA86">
        <v>0</v>
      </c>
    </row>
    <row r="87" spans="7:27">
      <c r="G87" t="s">
        <v>129</v>
      </c>
      <c r="H87" s="115">
        <v>66.290000000000006</v>
      </c>
      <c r="I87" s="88">
        <v>0</v>
      </c>
      <c r="J87" s="88">
        <v>0</v>
      </c>
      <c r="K87" s="88">
        <v>3.64</v>
      </c>
      <c r="L87" s="88">
        <v>0</v>
      </c>
      <c r="M87" s="116">
        <v>10.43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80.36</v>
      </c>
      <c r="W87">
        <v>66.290000000000006</v>
      </c>
      <c r="X87">
        <v>0</v>
      </c>
      <c r="Y87">
        <v>3.64</v>
      </c>
      <c r="Z87">
        <v>10.43</v>
      </c>
      <c r="AA87">
        <v>0</v>
      </c>
    </row>
    <row r="88" spans="7:27">
      <c r="G88" t="s">
        <v>130</v>
      </c>
      <c r="H88" s="115">
        <v>33.44</v>
      </c>
      <c r="I88" s="88">
        <v>0</v>
      </c>
      <c r="J88" s="88">
        <v>0</v>
      </c>
      <c r="K88" s="88">
        <v>0</v>
      </c>
      <c r="L88" s="88">
        <v>0</v>
      </c>
      <c r="M88" s="116">
        <v>9.7799999999999994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43.22</v>
      </c>
      <c r="W88">
        <v>33.44</v>
      </c>
      <c r="X88">
        <v>0</v>
      </c>
      <c r="Y88">
        <v>0</v>
      </c>
      <c r="Z88">
        <v>9.7799999999999994</v>
      </c>
      <c r="AA88">
        <v>0</v>
      </c>
    </row>
    <row r="89" spans="7:27">
      <c r="G89" t="s">
        <v>131</v>
      </c>
      <c r="H89" s="115">
        <v>7.19</v>
      </c>
      <c r="I89" s="88">
        <v>0</v>
      </c>
      <c r="J89" s="88">
        <v>0</v>
      </c>
      <c r="K89" s="88">
        <v>0</v>
      </c>
      <c r="L89" s="88">
        <v>0</v>
      </c>
      <c r="M89" s="116">
        <v>8.7200000000000006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15.91</v>
      </c>
      <c r="W89">
        <v>7.19</v>
      </c>
      <c r="X89">
        <v>0</v>
      </c>
      <c r="Y89">
        <v>0</v>
      </c>
      <c r="Z89">
        <v>8.7200000000000006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8.7100000000000009</v>
      </c>
      <c r="N90" s="115">
        <v>0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-60</v>
      </c>
      <c r="V90" s="116">
        <v>8.7100000000000009</v>
      </c>
      <c r="W90">
        <v>0</v>
      </c>
      <c r="X90">
        <v>0</v>
      </c>
      <c r="Y90">
        <v>0</v>
      </c>
      <c r="Z90">
        <v>8.7100000000000009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8.81</v>
      </c>
      <c r="N91" s="115">
        <v>0</v>
      </c>
      <c r="O91" s="88">
        <v>-55</v>
      </c>
      <c r="P91" s="88">
        <v>-34</v>
      </c>
      <c r="Q91" s="88">
        <v>0</v>
      </c>
      <c r="R91" s="88">
        <v>0</v>
      </c>
      <c r="S91" s="116">
        <v>0</v>
      </c>
      <c r="U91" s="115">
        <v>-89</v>
      </c>
      <c r="V91" s="116">
        <v>8.81</v>
      </c>
      <c r="W91">
        <v>0</v>
      </c>
      <c r="X91">
        <v>-55</v>
      </c>
      <c r="Y91">
        <v>0</v>
      </c>
      <c r="Z91">
        <v>8.81</v>
      </c>
      <c r="AA91">
        <v>-34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9.86</v>
      </c>
      <c r="N92" s="115">
        <v>0</v>
      </c>
      <c r="O92" s="88">
        <v>0</v>
      </c>
      <c r="P92" s="88">
        <v>-216</v>
      </c>
      <c r="Q92" s="88">
        <v>0</v>
      </c>
      <c r="R92" s="88">
        <v>0</v>
      </c>
      <c r="S92" s="116">
        <v>0</v>
      </c>
      <c r="U92" s="115">
        <v>-216</v>
      </c>
      <c r="V92" s="116">
        <v>9.86</v>
      </c>
      <c r="W92">
        <v>0</v>
      </c>
      <c r="X92">
        <v>0</v>
      </c>
      <c r="Y92">
        <v>0</v>
      </c>
      <c r="Z92">
        <v>9.86</v>
      </c>
      <c r="AA92">
        <v>-216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9.57</v>
      </c>
      <c r="N93" s="115">
        <v>0</v>
      </c>
      <c r="O93" s="88">
        <v>-35</v>
      </c>
      <c r="P93" s="88">
        <v>-271</v>
      </c>
      <c r="Q93" s="88">
        <v>0</v>
      </c>
      <c r="R93" s="88">
        <v>0</v>
      </c>
      <c r="S93" s="116">
        <v>0</v>
      </c>
      <c r="U93" s="115">
        <v>-306</v>
      </c>
      <c r="V93" s="116">
        <v>9.57</v>
      </c>
      <c r="W93">
        <v>0</v>
      </c>
      <c r="X93">
        <v>-35</v>
      </c>
      <c r="Y93">
        <v>0</v>
      </c>
      <c r="Z93">
        <v>9.57</v>
      </c>
      <c r="AA93">
        <v>-271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8.9</v>
      </c>
      <c r="N94" s="115">
        <v>0</v>
      </c>
      <c r="O94" s="88">
        <v>-115</v>
      </c>
      <c r="P94" s="88">
        <v>-132.19</v>
      </c>
      <c r="Q94" s="88">
        <v>0</v>
      </c>
      <c r="R94" s="88">
        <v>0</v>
      </c>
      <c r="S94" s="116">
        <v>0</v>
      </c>
      <c r="U94" s="115">
        <v>-247.19</v>
      </c>
      <c r="V94" s="116">
        <v>8.9</v>
      </c>
      <c r="W94">
        <v>0</v>
      </c>
      <c r="X94">
        <v>-115</v>
      </c>
      <c r="Y94">
        <v>0</v>
      </c>
      <c r="Z94">
        <v>8.9</v>
      </c>
      <c r="AA94">
        <v>-132.19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</v>
      </c>
      <c r="N95" s="115">
        <v>0</v>
      </c>
      <c r="O95" s="88">
        <v>-177</v>
      </c>
      <c r="P95" s="88">
        <v>-149</v>
      </c>
      <c r="Q95" s="88">
        <v>0</v>
      </c>
      <c r="R95" s="88">
        <v>0</v>
      </c>
      <c r="S95" s="116">
        <v>0</v>
      </c>
      <c r="U95" s="115">
        <v>-326</v>
      </c>
      <c r="V95" s="116">
        <v>9</v>
      </c>
      <c r="W95">
        <v>0</v>
      </c>
      <c r="X95">
        <v>-177</v>
      </c>
      <c r="Y95">
        <v>0</v>
      </c>
      <c r="Z95">
        <v>9</v>
      </c>
      <c r="AA95">
        <v>-149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7.47</v>
      </c>
      <c r="N96" s="115">
        <v>0</v>
      </c>
      <c r="O96" s="88">
        <v>-131</v>
      </c>
      <c r="P96" s="88">
        <v>-188</v>
      </c>
      <c r="Q96" s="88">
        <v>0</v>
      </c>
      <c r="R96" s="88">
        <v>0</v>
      </c>
      <c r="S96" s="116">
        <v>0</v>
      </c>
      <c r="U96" s="115">
        <v>-319</v>
      </c>
      <c r="V96" s="116">
        <v>7.47</v>
      </c>
      <c r="W96">
        <v>0</v>
      </c>
      <c r="X96">
        <v>-131</v>
      </c>
      <c r="Y96">
        <v>0</v>
      </c>
      <c r="Z96">
        <v>7.47</v>
      </c>
      <c r="AA96">
        <v>-188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6.99</v>
      </c>
      <c r="N97" s="115">
        <v>0</v>
      </c>
      <c r="O97" s="88">
        <v>-166</v>
      </c>
      <c r="P97" s="88">
        <v>-218</v>
      </c>
      <c r="Q97" s="88">
        <v>0</v>
      </c>
      <c r="R97" s="88">
        <v>0</v>
      </c>
      <c r="S97" s="116">
        <v>0</v>
      </c>
      <c r="U97" s="115">
        <v>-384</v>
      </c>
      <c r="V97" s="116">
        <v>6.99</v>
      </c>
      <c r="W97">
        <v>0</v>
      </c>
      <c r="X97">
        <v>-166</v>
      </c>
      <c r="Y97">
        <v>0</v>
      </c>
      <c r="Z97">
        <v>6.99</v>
      </c>
      <c r="AA97">
        <v>-218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6.13</v>
      </c>
      <c r="N98" s="115">
        <v>0</v>
      </c>
      <c r="O98" s="88">
        <v>-196</v>
      </c>
      <c r="P98" s="88">
        <v>-241</v>
      </c>
      <c r="Q98" s="88">
        <v>0</v>
      </c>
      <c r="R98" s="88">
        <v>0</v>
      </c>
      <c r="S98" s="116">
        <v>0</v>
      </c>
      <c r="U98" s="115">
        <v>-437</v>
      </c>
      <c r="V98" s="116">
        <v>6.13</v>
      </c>
      <c r="W98">
        <v>0</v>
      </c>
      <c r="X98">
        <v>-196</v>
      </c>
      <c r="Y98">
        <v>0</v>
      </c>
      <c r="Z98">
        <v>6.13</v>
      </c>
      <c r="AA98">
        <v>-241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0.59108500000000008</v>
      </c>
      <c r="I99" s="111">
        <f t="shared" ref="I99:BQ99" si="1">SUM(I3:I98)/4000</f>
        <v>2.615E-2</v>
      </c>
      <c r="J99" s="111">
        <f t="shared" si="1"/>
        <v>7.5240000000000001E-2</v>
      </c>
      <c r="K99" s="111">
        <f t="shared" si="1"/>
        <v>0.13641000000000003</v>
      </c>
      <c r="L99" s="111">
        <f t="shared" si="1"/>
        <v>0</v>
      </c>
      <c r="M99" s="111">
        <f t="shared" si="1"/>
        <v>0.10529750000000002</v>
      </c>
      <c r="N99" s="110">
        <f t="shared" si="1"/>
        <v>-0.94650000000000001</v>
      </c>
      <c r="O99" s="111">
        <f t="shared" si="1"/>
        <v>-2.2170000000000001</v>
      </c>
      <c r="P99" s="111">
        <f t="shared" si="1"/>
        <v>-3.5740449999999999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-6.7375449999999999</v>
      </c>
      <c r="V99" s="112">
        <f t="shared" si="1"/>
        <v>0.93418249999999992</v>
      </c>
      <c r="W99">
        <f t="shared" si="1"/>
        <v>-0.35541500000000009</v>
      </c>
      <c r="X99">
        <f t="shared" si="1"/>
        <v>-2.1908500000000002</v>
      </c>
      <c r="Y99">
        <f t="shared" si="1"/>
        <v>0.13641000000000003</v>
      </c>
      <c r="Z99">
        <f t="shared" si="1"/>
        <v>0.10529750000000002</v>
      </c>
      <c r="AA99">
        <f t="shared" si="1"/>
        <v>-3.4988050000000004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517</v>
      </c>
      <c r="AE1" t="s">
        <v>517</v>
      </c>
      <c r="AF1" t="s">
        <v>518</v>
      </c>
      <c r="AG1" t="s">
        <v>518</v>
      </c>
      <c r="AH1" t="s">
        <v>518</v>
      </c>
      <c r="AI1" t="s">
        <v>518</v>
      </c>
      <c r="AJ1" t="s">
        <v>518</v>
      </c>
      <c r="AK1" t="s">
        <v>518</v>
      </c>
      <c r="AL1" t="s">
        <v>518</v>
      </c>
      <c r="AM1" t="s">
        <v>518</v>
      </c>
      <c r="AN1" t="s">
        <v>518</v>
      </c>
      <c r="AO1" t="s">
        <v>519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524</v>
      </c>
      <c r="BB1" t="s">
        <v>525</v>
      </c>
      <c r="BC1" t="s">
        <v>525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44939</v>
      </c>
      <c r="W2" s="30" t="s">
        <v>149</v>
      </c>
      <c r="X2" t="s">
        <v>153</v>
      </c>
      <c r="Y2" t="s">
        <v>149</v>
      </c>
      <c r="Z2" t="s">
        <v>149</v>
      </c>
      <c r="AA2" t="s">
        <v>149</v>
      </c>
      <c r="AB2" t="s">
        <v>149</v>
      </c>
      <c r="AC2" t="s">
        <v>405</v>
      </c>
      <c r="AD2" t="s">
        <v>149</v>
      </c>
      <c r="AE2" t="s">
        <v>150</v>
      </c>
      <c r="AF2" t="s">
        <v>240</v>
      </c>
      <c r="AG2" t="s">
        <v>283</v>
      </c>
      <c r="AH2" t="s">
        <v>281</v>
      </c>
      <c r="AI2" t="s">
        <v>282</v>
      </c>
      <c r="AJ2" t="s">
        <v>232</v>
      </c>
      <c r="AK2" t="s">
        <v>268</v>
      </c>
      <c r="AL2" t="s">
        <v>270</v>
      </c>
      <c r="AM2" t="s">
        <v>237</v>
      </c>
      <c r="AN2" t="s">
        <v>269</v>
      </c>
      <c r="AO2" t="s">
        <v>149</v>
      </c>
      <c r="AP2" t="s">
        <v>520</v>
      </c>
      <c r="AQ2" t="s">
        <v>521</v>
      </c>
      <c r="AR2" t="s">
        <v>521</v>
      </c>
      <c r="AS2" t="s">
        <v>521</v>
      </c>
      <c r="AT2" t="s">
        <v>521</v>
      </c>
      <c r="AU2" t="s">
        <v>521</v>
      </c>
      <c r="AV2" t="s">
        <v>522</v>
      </c>
      <c r="AW2" t="s">
        <v>522</v>
      </c>
      <c r="AX2" t="s">
        <v>522</v>
      </c>
      <c r="AY2" t="s">
        <v>522</v>
      </c>
      <c r="AZ2" t="s">
        <v>523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</v>
      </c>
      <c r="M3" s="114">
        <v>0</v>
      </c>
      <c r="N3" s="113">
        <v>53.85</v>
      </c>
      <c r="O3" s="95">
        <v>220.01999999999998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0</v>
      </c>
      <c r="AA3">
        <v>0</v>
      </c>
      <c r="AB3">
        <v>0</v>
      </c>
      <c r="AC3">
        <v>6.7</v>
      </c>
      <c r="AD3">
        <v>0</v>
      </c>
      <c r="AE3">
        <v>0</v>
      </c>
      <c r="AF3">
        <v>0.35</v>
      </c>
      <c r="AG3">
        <v>0.24</v>
      </c>
      <c r="AH3">
        <v>0.36</v>
      </c>
      <c r="AI3">
        <v>0.63</v>
      </c>
      <c r="AJ3">
        <v>0.37</v>
      </c>
      <c r="AK3">
        <v>0.6</v>
      </c>
      <c r="AL3">
        <v>0.43</v>
      </c>
      <c r="AM3">
        <v>0.39</v>
      </c>
      <c r="AN3">
        <v>0.27</v>
      </c>
      <c r="AO3">
        <v>0</v>
      </c>
      <c r="AP3">
        <v>0</v>
      </c>
      <c r="AQ3">
        <v>53.85</v>
      </c>
      <c r="AR3">
        <v>0</v>
      </c>
      <c r="AS3">
        <v>18.05</v>
      </c>
      <c r="AT3">
        <v>21.97</v>
      </c>
      <c r="AU3">
        <v>0</v>
      </c>
      <c r="AV3">
        <v>60</v>
      </c>
      <c r="AW3">
        <v>40</v>
      </c>
      <c r="AX3">
        <v>20</v>
      </c>
      <c r="AY3">
        <v>10</v>
      </c>
      <c r="AZ3">
        <v>50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</v>
      </c>
      <c r="M4" s="116">
        <v>0</v>
      </c>
      <c r="N4" s="115">
        <v>53.85</v>
      </c>
      <c r="O4" s="88">
        <v>220.01999999999998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0</v>
      </c>
      <c r="AA4">
        <v>0</v>
      </c>
      <c r="AB4">
        <v>0</v>
      </c>
      <c r="AC4">
        <v>6.7</v>
      </c>
      <c r="AD4">
        <v>0</v>
      </c>
      <c r="AE4">
        <v>0</v>
      </c>
      <c r="AF4">
        <v>0.35</v>
      </c>
      <c r="AG4">
        <v>0.24</v>
      </c>
      <c r="AH4">
        <v>0.36</v>
      </c>
      <c r="AI4">
        <v>0.63</v>
      </c>
      <c r="AJ4">
        <v>0.37</v>
      </c>
      <c r="AK4">
        <v>0.6</v>
      </c>
      <c r="AL4">
        <v>0.43</v>
      </c>
      <c r="AM4">
        <v>0.39</v>
      </c>
      <c r="AN4">
        <v>0.27</v>
      </c>
      <c r="AO4">
        <v>0</v>
      </c>
      <c r="AP4">
        <v>0</v>
      </c>
      <c r="AQ4">
        <v>53.85</v>
      </c>
      <c r="AR4">
        <v>0</v>
      </c>
      <c r="AS4">
        <v>18.05</v>
      </c>
      <c r="AT4">
        <v>21.97</v>
      </c>
      <c r="AU4">
        <v>0</v>
      </c>
      <c r="AV4">
        <v>60</v>
      </c>
      <c r="AW4">
        <v>40</v>
      </c>
      <c r="AX4">
        <v>20</v>
      </c>
      <c r="AY4">
        <v>10</v>
      </c>
      <c r="AZ4">
        <v>50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</v>
      </c>
      <c r="M5" s="116">
        <v>0</v>
      </c>
      <c r="N5" s="115">
        <v>53.85</v>
      </c>
      <c r="O5" s="88">
        <v>220.01999999999998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0</v>
      </c>
      <c r="AA5">
        <v>0</v>
      </c>
      <c r="AB5">
        <v>0</v>
      </c>
      <c r="AC5">
        <v>6.7</v>
      </c>
      <c r="AD5">
        <v>0</v>
      </c>
      <c r="AE5">
        <v>0</v>
      </c>
      <c r="AF5">
        <v>0.35</v>
      </c>
      <c r="AG5">
        <v>0.24</v>
      </c>
      <c r="AH5">
        <v>0.36</v>
      </c>
      <c r="AI5">
        <v>0.63</v>
      </c>
      <c r="AJ5">
        <v>0.37</v>
      </c>
      <c r="AK5">
        <v>0.6</v>
      </c>
      <c r="AL5">
        <v>0.43</v>
      </c>
      <c r="AM5">
        <v>0.39</v>
      </c>
      <c r="AN5">
        <v>0.27</v>
      </c>
      <c r="AO5">
        <v>0</v>
      </c>
      <c r="AP5">
        <v>0</v>
      </c>
      <c r="AQ5">
        <v>53.85</v>
      </c>
      <c r="AR5">
        <v>0</v>
      </c>
      <c r="AS5">
        <v>18.05</v>
      </c>
      <c r="AT5">
        <v>21.97</v>
      </c>
      <c r="AU5">
        <v>0</v>
      </c>
      <c r="AV5">
        <v>60</v>
      </c>
      <c r="AW5">
        <v>40</v>
      </c>
      <c r="AX5">
        <v>20</v>
      </c>
      <c r="AY5">
        <v>10</v>
      </c>
      <c r="AZ5">
        <v>50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</v>
      </c>
      <c r="M6" s="116">
        <v>0</v>
      </c>
      <c r="N6" s="115">
        <v>53.85</v>
      </c>
      <c r="O6" s="88">
        <v>220.01999999999998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0</v>
      </c>
      <c r="AA6">
        <v>0</v>
      </c>
      <c r="AB6">
        <v>0</v>
      </c>
      <c r="AC6">
        <v>6.7</v>
      </c>
      <c r="AD6">
        <v>0</v>
      </c>
      <c r="AE6">
        <v>0</v>
      </c>
      <c r="AF6">
        <v>0.35</v>
      </c>
      <c r="AG6">
        <v>0.24</v>
      </c>
      <c r="AH6">
        <v>0.36</v>
      </c>
      <c r="AI6">
        <v>0.63</v>
      </c>
      <c r="AJ6">
        <v>0.37</v>
      </c>
      <c r="AK6">
        <v>0.6</v>
      </c>
      <c r="AL6">
        <v>0.43</v>
      </c>
      <c r="AM6">
        <v>0.39</v>
      </c>
      <c r="AN6">
        <v>0.27</v>
      </c>
      <c r="AO6">
        <v>0</v>
      </c>
      <c r="AP6">
        <v>0</v>
      </c>
      <c r="AQ6">
        <v>53.85</v>
      </c>
      <c r="AR6">
        <v>0</v>
      </c>
      <c r="AS6">
        <v>18.05</v>
      </c>
      <c r="AT6">
        <v>21.97</v>
      </c>
      <c r="AU6">
        <v>0</v>
      </c>
      <c r="AV6">
        <v>60</v>
      </c>
      <c r="AW6">
        <v>40</v>
      </c>
      <c r="AX6">
        <v>20</v>
      </c>
      <c r="AY6">
        <v>10</v>
      </c>
      <c r="AZ6">
        <v>50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</v>
      </c>
      <c r="M7" s="116">
        <v>0</v>
      </c>
      <c r="N7" s="115">
        <v>53.85</v>
      </c>
      <c r="O7" s="88">
        <v>220.01999999999998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0</v>
      </c>
      <c r="AA7">
        <v>0</v>
      </c>
      <c r="AB7">
        <v>0</v>
      </c>
      <c r="AC7">
        <v>6.7</v>
      </c>
      <c r="AD7">
        <v>0</v>
      </c>
      <c r="AE7">
        <v>0</v>
      </c>
      <c r="AF7">
        <v>0.35</v>
      </c>
      <c r="AG7">
        <v>0.24</v>
      </c>
      <c r="AH7">
        <v>0.36</v>
      </c>
      <c r="AI7">
        <v>0.63</v>
      </c>
      <c r="AJ7">
        <v>0.37</v>
      </c>
      <c r="AK7">
        <v>0.6</v>
      </c>
      <c r="AL7">
        <v>0.43</v>
      </c>
      <c r="AM7">
        <v>0.39</v>
      </c>
      <c r="AN7">
        <v>0.27</v>
      </c>
      <c r="AO7">
        <v>0</v>
      </c>
      <c r="AP7">
        <v>0</v>
      </c>
      <c r="AQ7">
        <v>53.85</v>
      </c>
      <c r="AR7">
        <v>0</v>
      </c>
      <c r="AS7">
        <v>18.05</v>
      </c>
      <c r="AT7">
        <v>21.97</v>
      </c>
      <c r="AU7">
        <v>0</v>
      </c>
      <c r="AV7">
        <v>60</v>
      </c>
      <c r="AW7">
        <v>40</v>
      </c>
      <c r="AX7">
        <v>20</v>
      </c>
      <c r="AY7">
        <v>10</v>
      </c>
      <c r="AZ7">
        <v>50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</v>
      </c>
      <c r="M8" s="116">
        <v>0</v>
      </c>
      <c r="N8" s="115">
        <v>53.85</v>
      </c>
      <c r="O8" s="88">
        <v>220.01999999999998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0</v>
      </c>
      <c r="AA8">
        <v>0</v>
      </c>
      <c r="AB8">
        <v>0</v>
      </c>
      <c r="AC8">
        <v>6.7</v>
      </c>
      <c r="AD8">
        <v>0</v>
      </c>
      <c r="AE8">
        <v>0</v>
      </c>
      <c r="AF8">
        <v>0.35</v>
      </c>
      <c r="AG8">
        <v>0.24</v>
      </c>
      <c r="AH8">
        <v>0.36</v>
      </c>
      <c r="AI8">
        <v>0.63</v>
      </c>
      <c r="AJ8">
        <v>0.37</v>
      </c>
      <c r="AK8">
        <v>0.6</v>
      </c>
      <c r="AL8">
        <v>0.43</v>
      </c>
      <c r="AM8">
        <v>0.39</v>
      </c>
      <c r="AN8">
        <v>0.27</v>
      </c>
      <c r="AO8">
        <v>0</v>
      </c>
      <c r="AP8">
        <v>0</v>
      </c>
      <c r="AQ8">
        <v>53.85</v>
      </c>
      <c r="AR8">
        <v>0</v>
      </c>
      <c r="AS8">
        <v>18.05</v>
      </c>
      <c r="AT8">
        <v>21.97</v>
      </c>
      <c r="AU8">
        <v>0</v>
      </c>
      <c r="AV8">
        <v>60</v>
      </c>
      <c r="AW8">
        <v>40</v>
      </c>
      <c r="AX8">
        <v>20</v>
      </c>
      <c r="AY8">
        <v>10</v>
      </c>
      <c r="AZ8">
        <v>50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</v>
      </c>
      <c r="M9" s="116">
        <v>0</v>
      </c>
      <c r="N9" s="115">
        <v>53.85</v>
      </c>
      <c r="O9" s="88">
        <v>220.01999999999998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0</v>
      </c>
      <c r="AA9">
        <v>0</v>
      </c>
      <c r="AB9">
        <v>0</v>
      </c>
      <c r="AC9">
        <v>6.7</v>
      </c>
      <c r="AD9">
        <v>0</v>
      </c>
      <c r="AE9">
        <v>0</v>
      </c>
      <c r="AF9">
        <v>0.35</v>
      </c>
      <c r="AG9">
        <v>0.24</v>
      </c>
      <c r="AH9">
        <v>0.36</v>
      </c>
      <c r="AI9">
        <v>0.63</v>
      </c>
      <c r="AJ9">
        <v>0.37</v>
      </c>
      <c r="AK9">
        <v>0.6</v>
      </c>
      <c r="AL9">
        <v>0.43</v>
      </c>
      <c r="AM9">
        <v>0.39</v>
      </c>
      <c r="AN9">
        <v>0.27</v>
      </c>
      <c r="AO9">
        <v>0</v>
      </c>
      <c r="AP9">
        <v>0</v>
      </c>
      <c r="AQ9">
        <v>53.85</v>
      </c>
      <c r="AR9">
        <v>0</v>
      </c>
      <c r="AS9">
        <v>18.05</v>
      </c>
      <c r="AT9">
        <v>21.97</v>
      </c>
      <c r="AU9">
        <v>0</v>
      </c>
      <c r="AV9">
        <v>60</v>
      </c>
      <c r="AW9">
        <v>40</v>
      </c>
      <c r="AX9">
        <v>20</v>
      </c>
      <c r="AY9">
        <v>10</v>
      </c>
      <c r="AZ9">
        <v>50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</v>
      </c>
      <c r="M10" s="116">
        <v>0</v>
      </c>
      <c r="N10" s="115">
        <v>53.85</v>
      </c>
      <c r="O10" s="88">
        <v>220.01999999999998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0</v>
      </c>
      <c r="AA10">
        <v>0</v>
      </c>
      <c r="AB10">
        <v>0</v>
      </c>
      <c r="AC10">
        <v>6.7</v>
      </c>
      <c r="AD10">
        <v>0</v>
      </c>
      <c r="AE10">
        <v>0</v>
      </c>
      <c r="AF10">
        <v>0.35</v>
      </c>
      <c r="AG10">
        <v>0.24</v>
      </c>
      <c r="AH10">
        <v>0.36</v>
      </c>
      <c r="AI10">
        <v>0.63</v>
      </c>
      <c r="AJ10">
        <v>0.37</v>
      </c>
      <c r="AK10">
        <v>0.6</v>
      </c>
      <c r="AL10">
        <v>0.43</v>
      </c>
      <c r="AM10">
        <v>0.39</v>
      </c>
      <c r="AN10">
        <v>0.27</v>
      </c>
      <c r="AO10">
        <v>0</v>
      </c>
      <c r="AP10">
        <v>0</v>
      </c>
      <c r="AQ10">
        <v>53.85</v>
      </c>
      <c r="AR10">
        <v>0</v>
      </c>
      <c r="AS10">
        <v>18.05</v>
      </c>
      <c r="AT10">
        <v>21.97</v>
      </c>
      <c r="AU10">
        <v>0</v>
      </c>
      <c r="AV10">
        <v>60</v>
      </c>
      <c r="AW10">
        <v>40</v>
      </c>
      <c r="AX10">
        <v>20</v>
      </c>
      <c r="AY10">
        <v>10</v>
      </c>
      <c r="AZ10">
        <v>50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</v>
      </c>
      <c r="M11" s="116">
        <v>0</v>
      </c>
      <c r="N11" s="115">
        <v>53.85</v>
      </c>
      <c r="O11" s="88">
        <v>220.01999999999998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0</v>
      </c>
      <c r="AA11">
        <v>0</v>
      </c>
      <c r="AB11">
        <v>0</v>
      </c>
      <c r="AC11">
        <v>6.7</v>
      </c>
      <c r="AD11">
        <v>0</v>
      </c>
      <c r="AE11">
        <v>0</v>
      </c>
      <c r="AF11">
        <v>0.35</v>
      </c>
      <c r="AG11">
        <v>0.24</v>
      </c>
      <c r="AH11">
        <v>0.36</v>
      </c>
      <c r="AI11">
        <v>0.63</v>
      </c>
      <c r="AJ11">
        <v>0.37</v>
      </c>
      <c r="AK11">
        <v>0.6</v>
      </c>
      <c r="AL11">
        <v>0.43</v>
      </c>
      <c r="AM11">
        <v>0.39</v>
      </c>
      <c r="AN11">
        <v>0.27</v>
      </c>
      <c r="AO11">
        <v>0</v>
      </c>
      <c r="AP11">
        <v>0</v>
      </c>
      <c r="AQ11">
        <v>53.85</v>
      </c>
      <c r="AR11">
        <v>0</v>
      </c>
      <c r="AS11">
        <v>18.05</v>
      </c>
      <c r="AT11">
        <v>21.97</v>
      </c>
      <c r="AU11">
        <v>0</v>
      </c>
      <c r="AV11">
        <v>60</v>
      </c>
      <c r="AW11">
        <v>40</v>
      </c>
      <c r="AX11">
        <v>20</v>
      </c>
      <c r="AY11">
        <v>10</v>
      </c>
      <c r="AZ11">
        <v>50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</v>
      </c>
      <c r="M12" s="116">
        <v>0</v>
      </c>
      <c r="N12" s="115">
        <v>53.85</v>
      </c>
      <c r="O12" s="88">
        <v>220.01999999999998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0</v>
      </c>
      <c r="AA12">
        <v>0</v>
      </c>
      <c r="AB12">
        <v>0</v>
      </c>
      <c r="AC12">
        <v>6.7</v>
      </c>
      <c r="AD12">
        <v>0</v>
      </c>
      <c r="AE12">
        <v>0</v>
      </c>
      <c r="AF12">
        <v>0.35</v>
      </c>
      <c r="AG12">
        <v>0.24</v>
      </c>
      <c r="AH12">
        <v>0.36</v>
      </c>
      <c r="AI12">
        <v>0.63</v>
      </c>
      <c r="AJ12">
        <v>0.37</v>
      </c>
      <c r="AK12">
        <v>0.6</v>
      </c>
      <c r="AL12">
        <v>0.43</v>
      </c>
      <c r="AM12">
        <v>0.39</v>
      </c>
      <c r="AN12">
        <v>0.27</v>
      </c>
      <c r="AO12">
        <v>0</v>
      </c>
      <c r="AP12">
        <v>0</v>
      </c>
      <c r="AQ12">
        <v>53.85</v>
      </c>
      <c r="AR12">
        <v>0</v>
      </c>
      <c r="AS12">
        <v>18.05</v>
      </c>
      <c r="AT12">
        <v>21.97</v>
      </c>
      <c r="AU12">
        <v>0</v>
      </c>
      <c r="AV12">
        <v>60</v>
      </c>
      <c r="AW12">
        <v>40</v>
      </c>
      <c r="AX12">
        <v>20</v>
      </c>
      <c r="AY12">
        <v>10</v>
      </c>
      <c r="AZ12">
        <v>50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</v>
      </c>
      <c r="M13" s="116">
        <v>0</v>
      </c>
      <c r="N13" s="115">
        <v>53.85</v>
      </c>
      <c r="O13" s="88">
        <v>220.01999999999998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0</v>
      </c>
      <c r="AA13">
        <v>0</v>
      </c>
      <c r="AB13">
        <v>0</v>
      </c>
      <c r="AC13">
        <v>6.7</v>
      </c>
      <c r="AD13">
        <v>0</v>
      </c>
      <c r="AE13">
        <v>0</v>
      </c>
      <c r="AF13">
        <v>0.35</v>
      </c>
      <c r="AG13">
        <v>0.24</v>
      </c>
      <c r="AH13">
        <v>0.36</v>
      </c>
      <c r="AI13">
        <v>0.63</v>
      </c>
      <c r="AJ13">
        <v>0.37</v>
      </c>
      <c r="AK13">
        <v>0.6</v>
      </c>
      <c r="AL13">
        <v>0.43</v>
      </c>
      <c r="AM13">
        <v>0.39</v>
      </c>
      <c r="AN13">
        <v>0.27</v>
      </c>
      <c r="AO13">
        <v>0</v>
      </c>
      <c r="AP13">
        <v>0</v>
      </c>
      <c r="AQ13">
        <v>53.85</v>
      </c>
      <c r="AR13">
        <v>0</v>
      </c>
      <c r="AS13">
        <v>18.05</v>
      </c>
      <c r="AT13">
        <v>21.97</v>
      </c>
      <c r="AU13">
        <v>0</v>
      </c>
      <c r="AV13">
        <v>60</v>
      </c>
      <c r="AW13">
        <v>40</v>
      </c>
      <c r="AX13">
        <v>20</v>
      </c>
      <c r="AY13">
        <v>10</v>
      </c>
      <c r="AZ13">
        <v>50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</v>
      </c>
      <c r="M14" s="116">
        <v>0</v>
      </c>
      <c r="N14" s="115">
        <v>53.85</v>
      </c>
      <c r="O14" s="88">
        <v>220.01999999999998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0</v>
      </c>
      <c r="AA14">
        <v>0</v>
      </c>
      <c r="AB14">
        <v>0</v>
      </c>
      <c r="AC14">
        <v>6.7</v>
      </c>
      <c r="AD14">
        <v>0</v>
      </c>
      <c r="AE14">
        <v>0</v>
      </c>
      <c r="AF14">
        <v>0.35</v>
      </c>
      <c r="AG14">
        <v>0.24</v>
      </c>
      <c r="AH14">
        <v>0.36</v>
      </c>
      <c r="AI14">
        <v>0.63</v>
      </c>
      <c r="AJ14">
        <v>0.37</v>
      </c>
      <c r="AK14">
        <v>0.6</v>
      </c>
      <c r="AL14">
        <v>0.43</v>
      </c>
      <c r="AM14">
        <v>0.39</v>
      </c>
      <c r="AN14">
        <v>0.27</v>
      </c>
      <c r="AO14">
        <v>0</v>
      </c>
      <c r="AP14">
        <v>0</v>
      </c>
      <c r="AQ14">
        <v>53.85</v>
      </c>
      <c r="AR14">
        <v>0</v>
      </c>
      <c r="AS14">
        <v>18.05</v>
      </c>
      <c r="AT14">
        <v>21.97</v>
      </c>
      <c r="AU14">
        <v>0</v>
      </c>
      <c r="AV14">
        <v>60</v>
      </c>
      <c r="AW14">
        <v>40</v>
      </c>
      <c r="AX14">
        <v>20</v>
      </c>
      <c r="AY14">
        <v>10</v>
      </c>
      <c r="AZ14">
        <v>50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</v>
      </c>
      <c r="M15" s="116">
        <v>0</v>
      </c>
      <c r="N15" s="115">
        <v>53.85</v>
      </c>
      <c r="O15" s="88">
        <v>220.01999999999998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2.4700000000000002</v>
      </c>
      <c r="Y15">
        <v>0</v>
      </c>
      <c r="Z15">
        <v>0</v>
      </c>
      <c r="AA15">
        <v>0</v>
      </c>
      <c r="AB15">
        <v>0</v>
      </c>
      <c r="AC15">
        <v>6.7</v>
      </c>
      <c r="AD15">
        <v>0</v>
      </c>
      <c r="AE15">
        <v>0</v>
      </c>
      <c r="AF15">
        <v>0.35</v>
      </c>
      <c r="AG15">
        <v>0.24</v>
      </c>
      <c r="AH15">
        <v>0.36</v>
      </c>
      <c r="AI15">
        <v>0.63</v>
      </c>
      <c r="AJ15">
        <v>0.37</v>
      </c>
      <c r="AK15">
        <v>0.6</v>
      </c>
      <c r="AL15">
        <v>0.43</v>
      </c>
      <c r="AM15">
        <v>0.39</v>
      </c>
      <c r="AN15">
        <v>0.27</v>
      </c>
      <c r="AO15">
        <v>0</v>
      </c>
      <c r="AP15">
        <v>0</v>
      </c>
      <c r="AQ15">
        <v>53.85</v>
      </c>
      <c r="AR15">
        <v>0</v>
      </c>
      <c r="AS15">
        <v>18.05</v>
      </c>
      <c r="AT15">
        <v>21.97</v>
      </c>
      <c r="AU15">
        <v>0</v>
      </c>
      <c r="AV15">
        <v>60</v>
      </c>
      <c r="AW15">
        <v>40</v>
      </c>
      <c r="AX15">
        <v>20</v>
      </c>
      <c r="AY15">
        <v>10</v>
      </c>
      <c r="AZ15">
        <v>50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</v>
      </c>
      <c r="M16" s="116">
        <v>0</v>
      </c>
      <c r="N16" s="115">
        <v>53.85</v>
      </c>
      <c r="O16" s="88">
        <v>220.01999999999998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2.4700000000000002</v>
      </c>
      <c r="Y16">
        <v>0</v>
      </c>
      <c r="Z16">
        <v>0</v>
      </c>
      <c r="AA16">
        <v>0</v>
      </c>
      <c r="AB16">
        <v>0</v>
      </c>
      <c r="AC16">
        <v>6.7</v>
      </c>
      <c r="AD16">
        <v>0</v>
      </c>
      <c r="AE16">
        <v>0</v>
      </c>
      <c r="AF16">
        <v>0.35</v>
      </c>
      <c r="AG16">
        <v>0.24</v>
      </c>
      <c r="AH16">
        <v>0.36</v>
      </c>
      <c r="AI16">
        <v>0.63</v>
      </c>
      <c r="AJ16">
        <v>0.37</v>
      </c>
      <c r="AK16">
        <v>0.6</v>
      </c>
      <c r="AL16">
        <v>0.43</v>
      </c>
      <c r="AM16">
        <v>0.39</v>
      </c>
      <c r="AN16">
        <v>0.27</v>
      </c>
      <c r="AO16">
        <v>0</v>
      </c>
      <c r="AP16">
        <v>0</v>
      </c>
      <c r="AQ16">
        <v>53.85</v>
      </c>
      <c r="AR16">
        <v>0</v>
      </c>
      <c r="AS16">
        <v>18.05</v>
      </c>
      <c r="AT16">
        <v>21.97</v>
      </c>
      <c r="AU16">
        <v>0</v>
      </c>
      <c r="AV16">
        <v>60</v>
      </c>
      <c r="AW16">
        <v>40</v>
      </c>
      <c r="AX16">
        <v>20</v>
      </c>
      <c r="AY16">
        <v>10</v>
      </c>
      <c r="AZ16">
        <v>50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</v>
      </c>
      <c r="M17" s="116">
        <v>0</v>
      </c>
      <c r="N17" s="115">
        <v>53.85</v>
      </c>
      <c r="O17" s="88">
        <v>220.01999999999998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2.4700000000000002</v>
      </c>
      <c r="Y17">
        <v>0</v>
      </c>
      <c r="Z17">
        <v>0</v>
      </c>
      <c r="AA17">
        <v>0</v>
      </c>
      <c r="AB17">
        <v>0</v>
      </c>
      <c r="AC17">
        <v>6.7</v>
      </c>
      <c r="AD17">
        <v>0</v>
      </c>
      <c r="AE17">
        <v>0</v>
      </c>
      <c r="AF17">
        <v>0.35</v>
      </c>
      <c r="AG17">
        <v>0.24</v>
      </c>
      <c r="AH17">
        <v>0.36</v>
      </c>
      <c r="AI17">
        <v>0.63</v>
      </c>
      <c r="AJ17">
        <v>0.37</v>
      </c>
      <c r="AK17">
        <v>0.6</v>
      </c>
      <c r="AL17">
        <v>0.43</v>
      </c>
      <c r="AM17">
        <v>0.39</v>
      </c>
      <c r="AN17">
        <v>0.27</v>
      </c>
      <c r="AO17">
        <v>0</v>
      </c>
      <c r="AP17">
        <v>0</v>
      </c>
      <c r="AQ17">
        <v>53.85</v>
      </c>
      <c r="AR17">
        <v>0</v>
      </c>
      <c r="AS17">
        <v>18.05</v>
      </c>
      <c r="AT17">
        <v>21.97</v>
      </c>
      <c r="AU17">
        <v>0</v>
      </c>
      <c r="AV17">
        <v>60</v>
      </c>
      <c r="AW17">
        <v>40</v>
      </c>
      <c r="AX17">
        <v>20</v>
      </c>
      <c r="AY17">
        <v>10</v>
      </c>
      <c r="AZ17">
        <v>50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</v>
      </c>
      <c r="M18" s="116">
        <v>0</v>
      </c>
      <c r="N18" s="115">
        <v>53.85</v>
      </c>
      <c r="O18" s="88">
        <v>220.01999999999998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2.4700000000000002</v>
      </c>
      <c r="Y18">
        <v>0</v>
      </c>
      <c r="Z18">
        <v>0</v>
      </c>
      <c r="AA18">
        <v>0</v>
      </c>
      <c r="AB18">
        <v>0</v>
      </c>
      <c r="AC18">
        <v>6.7</v>
      </c>
      <c r="AD18">
        <v>0</v>
      </c>
      <c r="AE18">
        <v>0</v>
      </c>
      <c r="AF18">
        <v>0.35</v>
      </c>
      <c r="AG18">
        <v>0.24</v>
      </c>
      <c r="AH18">
        <v>0.36</v>
      </c>
      <c r="AI18">
        <v>0.63</v>
      </c>
      <c r="AJ18">
        <v>0.37</v>
      </c>
      <c r="AK18">
        <v>0.6</v>
      </c>
      <c r="AL18">
        <v>0.43</v>
      </c>
      <c r="AM18">
        <v>0.39</v>
      </c>
      <c r="AN18">
        <v>0.27</v>
      </c>
      <c r="AO18">
        <v>0</v>
      </c>
      <c r="AP18">
        <v>0</v>
      </c>
      <c r="AQ18">
        <v>53.85</v>
      </c>
      <c r="AR18">
        <v>0</v>
      </c>
      <c r="AS18">
        <v>18.05</v>
      </c>
      <c r="AT18">
        <v>21.97</v>
      </c>
      <c r="AU18">
        <v>0</v>
      </c>
      <c r="AV18">
        <v>60</v>
      </c>
      <c r="AW18">
        <v>40</v>
      </c>
      <c r="AX18">
        <v>20</v>
      </c>
      <c r="AY18">
        <v>10</v>
      </c>
      <c r="AZ18">
        <v>50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</v>
      </c>
      <c r="M19" s="116">
        <v>0</v>
      </c>
      <c r="N19" s="115">
        <v>53.85</v>
      </c>
      <c r="O19" s="88">
        <v>220.01999999999998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2.4700000000000002</v>
      </c>
      <c r="Y19">
        <v>0</v>
      </c>
      <c r="Z19">
        <v>0</v>
      </c>
      <c r="AA19">
        <v>0</v>
      </c>
      <c r="AB19">
        <v>0</v>
      </c>
      <c r="AC19">
        <v>6.7</v>
      </c>
      <c r="AD19">
        <v>0</v>
      </c>
      <c r="AE19">
        <v>0</v>
      </c>
      <c r="AF19">
        <v>0.35</v>
      </c>
      <c r="AG19">
        <v>0.24</v>
      </c>
      <c r="AH19">
        <v>0.36</v>
      </c>
      <c r="AI19">
        <v>0.63</v>
      </c>
      <c r="AJ19">
        <v>0.37</v>
      </c>
      <c r="AK19">
        <v>0.6</v>
      </c>
      <c r="AL19">
        <v>0.43</v>
      </c>
      <c r="AM19">
        <v>0.39</v>
      </c>
      <c r="AN19">
        <v>0.27</v>
      </c>
      <c r="AO19">
        <v>0</v>
      </c>
      <c r="AP19">
        <v>0</v>
      </c>
      <c r="AQ19">
        <v>53.85</v>
      </c>
      <c r="AR19">
        <v>0</v>
      </c>
      <c r="AS19">
        <v>18.05</v>
      </c>
      <c r="AT19">
        <v>21.97</v>
      </c>
      <c r="AU19">
        <v>0</v>
      </c>
      <c r="AV19">
        <v>60</v>
      </c>
      <c r="AW19">
        <v>40</v>
      </c>
      <c r="AX19">
        <v>20</v>
      </c>
      <c r="AY19">
        <v>10</v>
      </c>
      <c r="AZ19">
        <v>50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</v>
      </c>
      <c r="M20" s="116">
        <v>0</v>
      </c>
      <c r="N20" s="115">
        <v>53.85</v>
      </c>
      <c r="O20" s="88">
        <v>220.01999999999998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2.4700000000000002</v>
      </c>
      <c r="Y20">
        <v>0</v>
      </c>
      <c r="Z20">
        <v>0</v>
      </c>
      <c r="AA20">
        <v>0</v>
      </c>
      <c r="AB20">
        <v>0</v>
      </c>
      <c r="AC20">
        <v>6.7</v>
      </c>
      <c r="AD20">
        <v>0</v>
      </c>
      <c r="AE20">
        <v>0</v>
      </c>
      <c r="AF20">
        <v>0.35</v>
      </c>
      <c r="AG20">
        <v>0.24</v>
      </c>
      <c r="AH20">
        <v>0.36</v>
      </c>
      <c r="AI20">
        <v>0.63</v>
      </c>
      <c r="AJ20">
        <v>0.37</v>
      </c>
      <c r="AK20">
        <v>0.6</v>
      </c>
      <c r="AL20">
        <v>0.43</v>
      </c>
      <c r="AM20">
        <v>0.39</v>
      </c>
      <c r="AN20">
        <v>0.27</v>
      </c>
      <c r="AO20">
        <v>0</v>
      </c>
      <c r="AP20">
        <v>0</v>
      </c>
      <c r="AQ20">
        <v>53.85</v>
      </c>
      <c r="AR20">
        <v>0</v>
      </c>
      <c r="AS20">
        <v>18.05</v>
      </c>
      <c r="AT20">
        <v>21.97</v>
      </c>
      <c r="AU20">
        <v>0</v>
      </c>
      <c r="AV20">
        <v>60</v>
      </c>
      <c r="AW20">
        <v>40</v>
      </c>
      <c r="AX20">
        <v>20</v>
      </c>
      <c r="AY20">
        <v>10</v>
      </c>
      <c r="AZ20">
        <v>50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</v>
      </c>
      <c r="M21" s="116">
        <v>0</v>
      </c>
      <c r="N21" s="115">
        <v>53.85</v>
      </c>
      <c r="O21" s="88">
        <v>220.01999999999998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2.4700000000000002</v>
      </c>
      <c r="Y21">
        <v>0</v>
      </c>
      <c r="Z21">
        <v>0</v>
      </c>
      <c r="AA21">
        <v>0</v>
      </c>
      <c r="AB21">
        <v>0</v>
      </c>
      <c r="AC21">
        <v>6.7</v>
      </c>
      <c r="AD21">
        <v>0</v>
      </c>
      <c r="AE21">
        <v>0</v>
      </c>
      <c r="AF21">
        <v>0.35</v>
      </c>
      <c r="AG21">
        <v>0.24</v>
      </c>
      <c r="AH21">
        <v>0.36</v>
      </c>
      <c r="AI21">
        <v>0.63</v>
      </c>
      <c r="AJ21">
        <v>0.37</v>
      </c>
      <c r="AK21">
        <v>0.6</v>
      </c>
      <c r="AL21">
        <v>0.43</v>
      </c>
      <c r="AM21">
        <v>0.39</v>
      </c>
      <c r="AN21">
        <v>0.27</v>
      </c>
      <c r="AO21">
        <v>0</v>
      </c>
      <c r="AP21">
        <v>0</v>
      </c>
      <c r="AQ21">
        <v>53.85</v>
      </c>
      <c r="AR21">
        <v>0</v>
      </c>
      <c r="AS21">
        <v>18.05</v>
      </c>
      <c r="AT21">
        <v>21.97</v>
      </c>
      <c r="AU21">
        <v>0</v>
      </c>
      <c r="AV21">
        <v>60</v>
      </c>
      <c r="AW21">
        <v>40</v>
      </c>
      <c r="AX21">
        <v>20</v>
      </c>
      <c r="AY21">
        <v>10</v>
      </c>
      <c r="AZ21">
        <v>50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</v>
      </c>
      <c r="M22" s="116">
        <v>0</v>
      </c>
      <c r="N22" s="115">
        <v>53.85</v>
      </c>
      <c r="O22" s="88">
        <v>220.01999999999998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2.4700000000000002</v>
      </c>
      <c r="Y22">
        <v>0</v>
      </c>
      <c r="Z22">
        <v>0</v>
      </c>
      <c r="AA22">
        <v>0</v>
      </c>
      <c r="AB22">
        <v>0</v>
      </c>
      <c r="AC22">
        <v>6.7</v>
      </c>
      <c r="AD22">
        <v>0</v>
      </c>
      <c r="AE22">
        <v>0</v>
      </c>
      <c r="AF22">
        <v>0.35</v>
      </c>
      <c r="AG22">
        <v>0.24</v>
      </c>
      <c r="AH22">
        <v>0.36</v>
      </c>
      <c r="AI22">
        <v>0.63</v>
      </c>
      <c r="AJ22">
        <v>0.37</v>
      </c>
      <c r="AK22">
        <v>0.6</v>
      </c>
      <c r="AL22">
        <v>0.43</v>
      </c>
      <c r="AM22">
        <v>0.39</v>
      </c>
      <c r="AN22">
        <v>0.27</v>
      </c>
      <c r="AO22">
        <v>0</v>
      </c>
      <c r="AP22">
        <v>0</v>
      </c>
      <c r="AQ22">
        <v>53.85</v>
      </c>
      <c r="AR22">
        <v>0</v>
      </c>
      <c r="AS22">
        <v>18.05</v>
      </c>
      <c r="AT22">
        <v>21.97</v>
      </c>
      <c r="AU22">
        <v>0</v>
      </c>
      <c r="AV22">
        <v>60</v>
      </c>
      <c r="AW22">
        <v>40</v>
      </c>
      <c r="AX22">
        <v>20</v>
      </c>
      <c r="AY22">
        <v>10</v>
      </c>
      <c r="AZ22">
        <v>50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2.8800000000000003</v>
      </c>
      <c r="I23" s="88">
        <v>0.37</v>
      </c>
      <c r="J23" s="88">
        <v>2.7600000000000002</v>
      </c>
      <c r="K23" s="88">
        <v>0</v>
      </c>
      <c r="L23" s="88">
        <v>6.7</v>
      </c>
      <c r="M23" s="116">
        <v>0</v>
      </c>
      <c r="N23" s="115">
        <v>53.85</v>
      </c>
      <c r="O23" s="88">
        <v>220.01999999999998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2.37</v>
      </c>
      <c r="Y23">
        <v>0</v>
      </c>
      <c r="Z23">
        <v>0</v>
      </c>
      <c r="AA23">
        <v>0</v>
      </c>
      <c r="AB23">
        <v>0</v>
      </c>
      <c r="AC23">
        <v>6.7</v>
      </c>
      <c r="AD23">
        <v>0</v>
      </c>
      <c r="AE23">
        <v>0</v>
      </c>
      <c r="AF23">
        <v>0.35</v>
      </c>
      <c r="AG23">
        <v>0.24</v>
      </c>
      <c r="AH23">
        <v>0.36</v>
      </c>
      <c r="AI23">
        <v>0.63</v>
      </c>
      <c r="AJ23">
        <v>0.37</v>
      </c>
      <c r="AK23">
        <v>0.6</v>
      </c>
      <c r="AL23">
        <v>0.43</v>
      </c>
      <c r="AM23">
        <v>0.39</v>
      </c>
      <c r="AN23">
        <v>0.27</v>
      </c>
      <c r="AO23">
        <v>0</v>
      </c>
      <c r="AP23">
        <v>0</v>
      </c>
      <c r="AQ23">
        <v>53.85</v>
      </c>
      <c r="AR23">
        <v>0</v>
      </c>
      <c r="AS23">
        <v>18.05</v>
      </c>
      <c r="AT23">
        <v>21.97</v>
      </c>
      <c r="AU23">
        <v>0</v>
      </c>
      <c r="AV23">
        <v>60</v>
      </c>
      <c r="AW23">
        <v>40</v>
      </c>
      <c r="AX23">
        <v>20</v>
      </c>
      <c r="AY23">
        <v>10</v>
      </c>
      <c r="AZ23">
        <v>50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2.8800000000000003</v>
      </c>
      <c r="I24" s="88">
        <v>0.37</v>
      </c>
      <c r="J24" s="88">
        <v>2.7600000000000002</v>
      </c>
      <c r="K24" s="88">
        <v>0</v>
      </c>
      <c r="L24" s="88">
        <v>6.7</v>
      </c>
      <c r="M24" s="116">
        <v>0</v>
      </c>
      <c r="N24" s="115">
        <v>53.85</v>
      </c>
      <c r="O24" s="88">
        <v>220.01999999999998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2.37</v>
      </c>
      <c r="Y24">
        <v>0</v>
      </c>
      <c r="Z24">
        <v>0</v>
      </c>
      <c r="AA24">
        <v>0</v>
      </c>
      <c r="AB24">
        <v>0</v>
      </c>
      <c r="AC24">
        <v>6.7</v>
      </c>
      <c r="AD24">
        <v>0</v>
      </c>
      <c r="AE24">
        <v>0</v>
      </c>
      <c r="AF24">
        <v>0.35</v>
      </c>
      <c r="AG24">
        <v>0.24</v>
      </c>
      <c r="AH24">
        <v>0.36</v>
      </c>
      <c r="AI24">
        <v>0.63</v>
      </c>
      <c r="AJ24">
        <v>0.37</v>
      </c>
      <c r="AK24">
        <v>0.6</v>
      </c>
      <c r="AL24">
        <v>0.43</v>
      </c>
      <c r="AM24">
        <v>0.39</v>
      </c>
      <c r="AN24">
        <v>0.27</v>
      </c>
      <c r="AO24">
        <v>0</v>
      </c>
      <c r="AP24">
        <v>0</v>
      </c>
      <c r="AQ24">
        <v>53.85</v>
      </c>
      <c r="AR24">
        <v>0</v>
      </c>
      <c r="AS24">
        <v>18.05</v>
      </c>
      <c r="AT24">
        <v>21.97</v>
      </c>
      <c r="AU24">
        <v>0</v>
      </c>
      <c r="AV24">
        <v>60</v>
      </c>
      <c r="AW24">
        <v>40</v>
      </c>
      <c r="AX24">
        <v>20</v>
      </c>
      <c r="AY24">
        <v>10</v>
      </c>
      <c r="AZ24">
        <v>50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2.8800000000000003</v>
      </c>
      <c r="I25" s="88">
        <v>0.37</v>
      </c>
      <c r="J25" s="88">
        <v>2.7600000000000002</v>
      </c>
      <c r="K25" s="88">
        <v>0</v>
      </c>
      <c r="L25" s="88">
        <v>6.7</v>
      </c>
      <c r="M25" s="116">
        <v>0</v>
      </c>
      <c r="N25" s="115">
        <v>53.85</v>
      </c>
      <c r="O25" s="88">
        <v>220.01999999999998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2.37</v>
      </c>
      <c r="Y25">
        <v>0</v>
      </c>
      <c r="Z25">
        <v>0</v>
      </c>
      <c r="AA25">
        <v>0</v>
      </c>
      <c r="AB25">
        <v>0</v>
      </c>
      <c r="AC25">
        <v>6.7</v>
      </c>
      <c r="AD25">
        <v>0</v>
      </c>
      <c r="AE25">
        <v>0</v>
      </c>
      <c r="AF25">
        <v>0.35</v>
      </c>
      <c r="AG25">
        <v>0.24</v>
      </c>
      <c r="AH25">
        <v>0.36</v>
      </c>
      <c r="AI25">
        <v>0.63</v>
      </c>
      <c r="AJ25">
        <v>0.37</v>
      </c>
      <c r="AK25">
        <v>0.6</v>
      </c>
      <c r="AL25">
        <v>0.43</v>
      </c>
      <c r="AM25">
        <v>0.39</v>
      </c>
      <c r="AN25">
        <v>0.27</v>
      </c>
      <c r="AO25">
        <v>0</v>
      </c>
      <c r="AP25">
        <v>0</v>
      </c>
      <c r="AQ25">
        <v>53.85</v>
      </c>
      <c r="AR25">
        <v>0</v>
      </c>
      <c r="AS25">
        <v>18.05</v>
      </c>
      <c r="AT25">
        <v>21.97</v>
      </c>
      <c r="AU25">
        <v>0</v>
      </c>
      <c r="AV25">
        <v>60</v>
      </c>
      <c r="AW25">
        <v>40</v>
      </c>
      <c r="AX25">
        <v>20</v>
      </c>
      <c r="AY25">
        <v>10</v>
      </c>
      <c r="AZ25">
        <v>50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2.8800000000000003</v>
      </c>
      <c r="I26" s="88">
        <v>0.37</v>
      </c>
      <c r="J26" s="88">
        <v>2.7600000000000002</v>
      </c>
      <c r="K26" s="88">
        <v>0</v>
      </c>
      <c r="L26" s="88">
        <v>6.7</v>
      </c>
      <c r="M26" s="116">
        <v>0</v>
      </c>
      <c r="N26" s="115">
        <v>53.85</v>
      </c>
      <c r="O26" s="88">
        <v>220.01999999999998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2.37</v>
      </c>
      <c r="Y26">
        <v>0</v>
      </c>
      <c r="Z26">
        <v>0</v>
      </c>
      <c r="AA26">
        <v>0</v>
      </c>
      <c r="AB26">
        <v>0</v>
      </c>
      <c r="AC26">
        <v>6.7</v>
      </c>
      <c r="AD26">
        <v>0</v>
      </c>
      <c r="AE26">
        <v>0</v>
      </c>
      <c r="AF26">
        <v>0.35</v>
      </c>
      <c r="AG26">
        <v>0.24</v>
      </c>
      <c r="AH26">
        <v>0.36</v>
      </c>
      <c r="AI26">
        <v>0.63</v>
      </c>
      <c r="AJ26">
        <v>0.37</v>
      </c>
      <c r="AK26">
        <v>0.6</v>
      </c>
      <c r="AL26">
        <v>0.43</v>
      </c>
      <c r="AM26">
        <v>0.39</v>
      </c>
      <c r="AN26">
        <v>0.27</v>
      </c>
      <c r="AO26">
        <v>0</v>
      </c>
      <c r="AP26">
        <v>0</v>
      </c>
      <c r="AQ26">
        <v>53.85</v>
      </c>
      <c r="AR26">
        <v>0</v>
      </c>
      <c r="AS26">
        <v>18.05</v>
      </c>
      <c r="AT26">
        <v>21.97</v>
      </c>
      <c r="AU26">
        <v>0</v>
      </c>
      <c r="AV26">
        <v>60</v>
      </c>
      <c r="AW26">
        <v>40</v>
      </c>
      <c r="AX26">
        <v>20</v>
      </c>
      <c r="AY26">
        <v>10</v>
      </c>
      <c r="AZ26">
        <v>50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2.8800000000000003</v>
      </c>
      <c r="I27" s="88">
        <v>0.37</v>
      </c>
      <c r="J27" s="88">
        <v>2.7600000000000002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292.92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2.37</v>
      </c>
      <c r="Y27">
        <v>0</v>
      </c>
      <c r="Z27">
        <v>0</v>
      </c>
      <c r="AA27">
        <v>0</v>
      </c>
      <c r="AB27">
        <v>0</v>
      </c>
      <c r="AC27">
        <v>6.7</v>
      </c>
      <c r="AD27">
        <v>0</v>
      </c>
      <c r="AE27">
        <v>0</v>
      </c>
      <c r="AF27">
        <v>0.35</v>
      </c>
      <c r="AG27">
        <v>0.24</v>
      </c>
      <c r="AH27">
        <v>0.36</v>
      </c>
      <c r="AI27">
        <v>0.63</v>
      </c>
      <c r="AJ27">
        <v>0.37</v>
      </c>
      <c r="AK27">
        <v>0.6</v>
      </c>
      <c r="AL27">
        <v>0.43</v>
      </c>
      <c r="AM27">
        <v>0.39</v>
      </c>
      <c r="AN27">
        <v>0.27</v>
      </c>
      <c r="AO27">
        <v>0</v>
      </c>
      <c r="AP27">
        <v>0</v>
      </c>
      <c r="AQ27">
        <v>53.85</v>
      </c>
      <c r="AR27">
        <v>204.11</v>
      </c>
      <c r="AS27">
        <v>18.05</v>
      </c>
      <c r="AT27">
        <v>21.97</v>
      </c>
      <c r="AU27">
        <v>72.900000000000006</v>
      </c>
      <c r="AV27">
        <v>60</v>
      </c>
      <c r="AW27">
        <v>40</v>
      </c>
      <c r="AX27">
        <v>20</v>
      </c>
      <c r="AY27">
        <v>10</v>
      </c>
      <c r="AZ27">
        <v>50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2.8800000000000003</v>
      </c>
      <c r="I28" s="88">
        <v>0.37</v>
      </c>
      <c r="J28" s="88">
        <v>2.7600000000000002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292.92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2.37</v>
      </c>
      <c r="Y28">
        <v>0</v>
      </c>
      <c r="Z28">
        <v>0</v>
      </c>
      <c r="AA28">
        <v>0</v>
      </c>
      <c r="AB28">
        <v>0</v>
      </c>
      <c r="AC28">
        <v>6.7</v>
      </c>
      <c r="AD28">
        <v>0</v>
      </c>
      <c r="AE28">
        <v>0</v>
      </c>
      <c r="AF28">
        <v>0.35</v>
      </c>
      <c r="AG28">
        <v>0.24</v>
      </c>
      <c r="AH28">
        <v>0.36</v>
      </c>
      <c r="AI28">
        <v>0.63</v>
      </c>
      <c r="AJ28">
        <v>0.37</v>
      </c>
      <c r="AK28">
        <v>0.6</v>
      </c>
      <c r="AL28">
        <v>0.43</v>
      </c>
      <c r="AM28">
        <v>0.39</v>
      </c>
      <c r="AN28">
        <v>0.27</v>
      </c>
      <c r="AO28">
        <v>0</v>
      </c>
      <c r="AP28">
        <v>0</v>
      </c>
      <c r="AQ28">
        <v>53.85</v>
      </c>
      <c r="AR28">
        <v>204.11</v>
      </c>
      <c r="AS28">
        <v>18.05</v>
      </c>
      <c r="AT28">
        <v>21.97</v>
      </c>
      <c r="AU28">
        <v>72.900000000000006</v>
      </c>
      <c r="AV28">
        <v>60</v>
      </c>
      <c r="AW28">
        <v>40</v>
      </c>
      <c r="AX28">
        <v>20</v>
      </c>
      <c r="AY28">
        <v>10</v>
      </c>
      <c r="AZ28">
        <v>50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2.8800000000000003</v>
      </c>
      <c r="I29" s="88">
        <v>0.37</v>
      </c>
      <c r="J29" s="88">
        <v>2.7600000000000002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292.92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2.37</v>
      </c>
      <c r="Y29">
        <v>0</v>
      </c>
      <c r="Z29">
        <v>0</v>
      </c>
      <c r="AA29">
        <v>0</v>
      </c>
      <c r="AB29">
        <v>0</v>
      </c>
      <c r="AC29">
        <v>6.7</v>
      </c>
      <c r="AD29">
        <v>0</v>
      </c>
      <c r="AE29">
        <v>0</v>
      </c>
      <c r="AF29">
        <v>0.35</v>
      </c>
      <c r="AG29">
        <v>0.24</v>
      </c>
      <c r="AH29">
        <v>0.36</v>
      </c>
      <c r="AI29">
        <v>0.63</v>
      </c>
      <c r="AJ29">
        <v>0.37</v>
      </c>
      <c r="AK29">
        <v>0.6</v>
      </c>
      <c r="AL29">
        <v>0.43</v>
      </c>
      <c r="AM29">
        <v>0.39</v>
      </c>
      <c r="AN29">
        <v>0.27</v>
      </c>
      <c r="AO29">
        <v>0</v>
      </c>
      <c r="AP29">
        <v>0</v>
      </c>
      <c r="AQ29">
        <v>53.85</v>
      </c>
      <c r="AR29">
        <v>204.11</v>
      </c>
      <c r="AS29">
        <v>18.05</v>
      </c>
      <c r="AT29">
        <v>21.97</v>
      </c>
      <c r="AU29">
        <v>72.900000000000006</v>
      </c>
      <c r="AV29">
        <v>60</v>
      </c>
      <c r="AW29">
        <v>40</v>
      </c>
      <c r="AX29">
        <v>20</v>
      </c>
      <c r="AY29">
        <v>10</v>
      </c>
      <c r="AZ29">
        <v>50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2.8800000000000003</v>
      </c>
      <c r="I30" s="88">
        <v>0.37</v>
      </c>
      <c r="J30" s="88">
        <v>2.7600000000000002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292.92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2.37</v>
      </c>
      <c r="Y30">
        <v>0</v>
      </c>
      <c r="Z30">
        <v>0</v>
      </c>
      <c r="AA30">
        <v>0</v>
      </c>
      <c r="AB30">
        <v>0</v>
      </c>
      <c r="AC30">
        <v>6.7</v>
      </c>
      <c r="AD30">
        <v>0</v>
      </c>
      <c r="AE30">
        <v>0</v>
      </c>
      <c r="AF30">
        <v>0.35</v>
      </c>
      <c r="AG30">
        <v>0.24</v>
      </c>
      <c r="AH30">
        <v>0.36</v>
      </c>
      <c r="AI30">
        <v>0.63</v>
      </c>
      <c r="AJ30">
        <v>0.37</v>
      </c>
      <c r="AK30">
        <v>0.6</v>
      </c>
      <c r="AL30">
        <v>0.43</v>
      </c>
      <c r="AM30">
        <v>0.39</v>
      </c>
      <c r="AN30">
        <v>0.27</v>
      </c>
      <c r="AO30">
        <v>0</v>
      </c>
      <c r="AP30">
        <v>0</v>
      </c>
      <c r="AQ30">
        <v>53.85</v>
      </c>
      <c r="AR30">
        <v>204.11</v>
      </c>
      <c r="AS30">
        <v>18.05</v>
      </c>
      <c r="AT30">
        <v>21.97</v>
      </c>
      <c r="AU30">
        <v>72.900000000000006</v>
      </c>
      <c r="AV30">
        <v>60</v>
      </c>
      <c r="AW30">
        <v>40</v>
      </c>
      <c r="AX30">
        <v>20</v>
      </c>
      <c r="AY30">
        <v>10</v>
      </c>
      <c r="AZ30">
        <v>50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177.89000000000001</v>
      </c>
      <c r="I31" s="88">
        <v>0.37</v>
      </c>
      <c r="J31" s="88">
        <v>2.7600000000000002</v>
      </c>
      <c r="K31" s="88">
        <v>0</v>
      </c>
      <c r="L31" s="88">
        <v>6.7</v>
      </c>
      <c r="M31" s="116">
        <v>0</v>
      </c>
      <c r="N31" s="115">
        <v>257.96000000000004</v>
      </c>
      <c r="O31" s="88">
        <v>292.92</v>
      </c>
      <c r="P31" s="88">
        <v>0</v>
      </c>
      <c r="Q31" s="88">
        <v>0</v>
      </c>
      <c r="R31" s="88">
        <v>0</v>
      </c>
      <c r="S31" s="116">
        <v>0</v>
      </c>
      <c r="W31">
        <v>59.36</v>
      </c>
      <c r="X31">
        <v>2.37</v>
      </c>
      <c r="Y31">
        <v>6.99</v>
      </c>
      <c r="Z31">
        <v>0</v>
      </c>
      <c r="AA31">
        <v>15.32</v>
      </c>
      <c r="AB31">
        <v>17.71</v>
      </c>
      <c r="AC31">
        <v>6.7</v>
      </c>
      <c r="AD31">
        <v>75.63</v>
      </c>
      <c r="AE31">
        <v>0</v>
      </c>
      <c r="AF31">
        <v>0.35</v>
      </c>
      <c r="AG31">
        <v>0.24</v>
      </c>
      <c r="AH31">
        <v>0.36</v>
      </c>
      <c r="AI31">
        <v>0.63</v>
      </c>
      <c r="AJ31">
        <v>0.37</v>
      </c>
      <c r="AK31">
        <v>0.6</v>
      </c>
      <c r="AL31">
        <v>0.43</v>
      </c>
      <c r="AM31">
        <v>0.39</v>
      </c>
      <c r="AN31">
        <v>0.27</v>
      </c>
      <c r="AO31">
        <v>0</v>
      </c>
      <c r="AP31">
        <v>0</v>
      </c>
      <c r="AQ31">
        <v>53.85</v>
      </c>
      <c r="AR31">
        <v>204.11</v>
      </c>
      <c r="AS31">
        <v>18.05</v>
      </c>
      <c r="AT31">
        <v>21.97</v>
      </c>
      <c r="AU31">
        <v>72.900000000000006</v>
      </c>
      <c r="AV31">
        <v>60</v>
      </c>
      <c r="AW31">
        <v>40</v>
      </c>
      <c r="AX31">
        <v>20</v>
      </c>
      <c r="AY31">
        <v>10</v>
      </c>
      <c r="AZ31">
        <v>50</v>
      </c>
      <c r="BA31">
        <v>0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224.29000000000005</v>
      </c>
      <c r="I32" s="88">
        <v>0.97</v>
      </c>
      <c r="J32" s="88">
        <v>2.7600000000000002</v>
      </c>
      <c r="K32" s="88">
        <v>0</v>
      </c>
      <c r="L32" s="88">
        <v>6.8900000000000006</v>
      </c>
      <c r="M32" s="116">
        <v>0</v>
      </c>
      <c r="N32" s="115">
        <v>257.96000000000004</v>
      </c>
      <c r="O32" s="88">
        <v>292.92</v>
      </c>
      <c r="P32" s="88">
        <v>0</v>
      </c>
      <c r="Q32" s="88">
        <v>0</v>
      </c>
      <c r="R32" s="88">
        <v>0</v>
      </c>
      <c r="S32" s="116">
        <v>0</v>
      </c>
      <c r="W32">
        <v>74.680000000000007</v>
      </c>
      <c r="X32">
        <v>2.37</v>
      </c>
      <c r="Y32">
        <v>6.99</v>
      </c>
      <c r="Z32">
        <v>0</v>
      </c>
      <c r="AA32">
        <v>15.32</v>
      </c>
      <c r="AB32">
        <v>17.71</v>
      </c>
      <c r="AC32">
        <v>6.7</v>
      </c>
      <c r="AD32">
        <v>75.63</v>
      </c>
      <c r="AE32">
        <v>0</v>
      </c>
      <c r="AF32">
        <v>0.35</v>
      </c>
      <c r="AG32">
        <v>0.24</v>
      </c>
      <c r="AH32">
        <v>0.36</v>
      </c>
      <c r="AI32">
        <v>0.63</v>
      </c>
      <c r="AJ32">
        <v>0.37</v>
      </c>
      <c r="AK32">
        <v>0.6</v>
      </c>
      <c r="AL32">
        <v>0.43</v>
      </c>
      <c r="AM32">
        <v>0.39</v>
      </c>
      <c r="AN32">
        <v>0.27</v>
      </c>
      <c r="AO32">
        <v>29.68</v>
      </c>
      <c r="AP32">
        <v>0</v>
      </c>
      <c r="AQ32">
        <v>53.85</v>
      </c>
      <c r="AR32">
        <v>204.11</v>
      </c>
      <c r="AS32">
        <v>18.05</v>
      </c>
      <c r="AT32">
        <v>21.97</v>
      </c>
      <c r="AU32">
        <v>72.900000000000006</v>
      </c>
      <c r="AV32">
        <v>60</v>
      </c>
      <c r="AW32">
        <v>40</v>
      </c>
      <c r="AX32">
        <v>20</v>
      </c>
      <c r="AY32">
        <v>10</v>
      </c>
      <c r="AZ32">
        <v>50</v>
      </c>
      <c r="BA32">
        <v>0.19</v>
      </c>
      <c r="BB32">
        <v>1.4</v>
      </c>
      <c r="BC32">
        <v>0.6</v>
      </c>
    </row>
    <row r="33" spans="1:55">
      <c r="A33" t="s">
        <v>282</v>
      </c>
      <c r="G33" t="s">
        <v>75</v>
      </c>
      <c r="H33" s="115">
        <v>225.69000000000005</v>
      </c>
      <c r="I33" s="88">
        <v>1.5699999999999998</v>
      </c>
      <c r="J33" s="88">
        <v>2.7600000000000002</v>
      </c>
      <c r="K33" s="88">
        <v>0</v>
      </c>
      <c r="L33" s="88">
        <v>7.13</v>
      </c>
      <c r="M33" s="116">
        <v>0</v>
      </c>
      <c r="N33" s="115">
        <v>257.96000000000004</v>
      </c>
      <c r="O33" s="88">
        <v>292.92</v>
      </c>
      <c r="P33" s="88">
        <v>0</v>
      </c>
      <c r="Q33" s="88">
        <v>0</v>
      </c>
      <c r="R33" s="88">
        <v>0</v>
      </c>
      <c r="S33" s="116">
        <v>0</v>
      </c>
      <c r="W33">
        <v>74.680000000000007</v>
      </c>
      <c r="X33">
        <v>2.37</v>
      </c>
      <c r="Y33">
        <v>6.99</v>
      </c>
      <c r="Z33">
        <v>0</v>
      </c>
      <c r="AA33">
        <v>15.32</v>
      </c>
      <c r="AB33">
        <v>17.71</v>
      </c>
      <c r="AC33">
        <v>6.7</v>
      </c>
      <c r="AD33">
        <v>75.63</v>
      </c>
      <c r="AE33">
        <v>0</v>
      </c>
      <c r="AF33">
        <v>0.35</v>
      </c>
      <c r="AG33">
        <v>0.24</v>
      </c>
      <c r="AH33">
        <v>0.36</v>
      </c>
      <c r="AI33">
        <v>0.63</v>
      </c>
      <c r="AJ33">
        <v>0.37</v>
      </c>
      <c r="AK33">
        <v>0.6</v>
      </c>
      <c r="AL33">
        <v>0.43</v>
      </c>
      <c r="AM33">
        <v>0.39</v>
      </c>
      <c r="AN33">
        <v>0.27</v>
      </c>
      <c r="AO33">
        <v>29.68</v>
      </c>
      <c r="AP33">
        <v>0</v>
      </c>
      <c r="AQ33">
        <v>53.85</v>
      </c>
      <c r="AR33">
        <v>204.11</v>
      </c>
      <c r="AS33">
        <v>18.05</v>
      </c>
      <c r="AT33">
        <v>21.97</v>
      </c>
      <c r="AU33">
        <v>72.900000000000006</v>
      </c>
      <c r="AV33">
        <v>60</v>
      </c>
      <c r="AW33">
        <v>40</v>
      </c>
      <c r="AX33">
        <v>20</v>
      </c>
      <c r="AY33">
        <v>10</v>
      </c>
      <c r="AZ33">
        <v>50</v>
      </c>
      <c r="BA33">
        <v>0.43</v>
      </c>
      <c r="BB33">
        <v>2.8</v>
      </c>
      <c r="BC33">
        <v>1.2</v>
      </c>
    </row>
    <row r="34" spans="1:55">
      <c r="A34" t="s">
        <v>283</v>
      </c>
      <c r="G34" t="s">
        <v>76</v>
      </c>
      <c r="H34" s="115">
        <v>245.21000000000004</v>
      </c>
      <c r="I34" s="88">
        <v>3.37</v>
      </c>
      <c r="J34" s="88">
        <v>2.7600000000000002</v>
      </c>
      <c r="K34" s="88">
        <v>0</v>
      </c>
      <c r="L34" s="88">
        <v>7.49</v>
      </c>
      <c r="M34" s="116">
        <v>0</v>
      </c>
      <c r="N34" s="115">
        <v>257.96000000000004</v>
      </c>
      <c r="O34" s="88">
        <v>292.92</v>
      </c>
      <c r="P34" s="88">
        <v>0</v>
      </c>
      <c r="Q34" s="88">
        <v>0</v>
      </c>
      <c r="R34" s="88">
        <v>0</v>
      </c>
      <c r="S34" s="116">
        <v>0</v>
      </c>
      <c r="W34">
        <v>74.680000000000007</v>
      </c>
      <c r="X34">
        <v>2.37</v>
      </c>
      <c r="Y34">
        <v>6.99</v>
      </c>
      <c r="Z34">
        <v>15.32</v>
      </c>
      <c r="AA34">
        <v>15.32</v>
      </c>
      <c r="AB34">
        <v>17.71</v>
      </c>
      <c r="AC34">
        <v>6.7</v>
      </c>
      <c r="AD34">
        <v>75.63</v>
      </c>
      <c r="AE34">
        <v>0</v>
      </c>
      <c r="AF34">
        <v>0.35</v>
      </c>
      <c r="AG34">
        <v>0.24</v>
      </c>
      <c r="AH34">
        <v>0.36</v>
      </c>
      <c r="AI34">
        <v>0.63</v>
      </c>
      <c r="AJ34">
        <v>0.37</v>
      </c>
      <c r="AK34">
        <v>0.6</v>
      </c>
      <c r="AL34">
        <v>0.43</v>
      </c>
      <c r="AM34">
        <v>0.39</v>
      </c>
      <c r="AN34">
        <v>0.27</v>
      </c>
      <c r="AO34">
        <v>29.68</v>
      </c>
      <c r="AP34">
        <v>0</v>
      </c>
      <c r="AQ34">
        <v>53.85</v>
      </c>
      <c r="AR34">
        <v>204.11</v>
      </c>
      <c r="AS34">
        <v>18.05</v>
      </c>
      <c r="AT34">
        <v>21.97</v>
      </c>
      <c r="AU34">
        <v>72.900000000000006</v>
      </c>
      <c r="AV34">
        <v>60</v>
      </c>
      <c r="AW34">
        <v>40</v>
      </c>
      <c r="AX34">
        <v>20</v>
      </c>
      <c r="AY34">
        <v>10</v>
      </c>
      <c r="AZ34">
        <v>50</v>
      </c>
      <c r="BA34">
        <v>0.79</v>
      </c>
      <c r="BB34">
        <v>7</v>
      </c>
      <c r="BC34">
        <v>3</v>
      </c>
    </row>
    <row r="35" spans="1:55">
      <c r="A35" t="s">
        <v>298</v>
      </c>
      <c r="G35" t="s">
        <v>77</v>
      </c>
      <c r="H35" s="115">
        <v>509.02000000000004</v>
      </c>
      <c r="I35" s="88">
        <v>20.52</v>
      </c>
      <c r="J35" s="88">
        <v>2.81</v>
      </c>
      <c r="K35" s="88">
        <v>0</v>
      </c>
      <c r="L35" s="88">
        <v>7.94</v>
      </c>
      <c r="M35" s="116">
        <v>0</v>
      </c>
      <c r="N35" s="115">
        <v>257.96000000000004</v>
      </c>
      <c r="O35" s="88">
        <v>292.92</v>
      </c>
      <c r="P35" s="88">
        <v>0</v>
      </c>
      <c r="Q35" s="88">
        <v>0</v>
      </c>
      <c r="R35" s="88">
        <v>0</v>
      </c>
      <c r="S35" s="116">
        <v>0</v>
      </c>
      <c r="W35">
        <v>74.680000000000007</v>
      </c>
      <c r="X35">
        <v>2.4700000000000002</v>
      </c>
      <c r="Y35">
        <v>6.99</v>
      </c>
      <c r="Z35">
        <v>32.549999999999997</v>
      </c>
      <c r="AA35">
        <v>15.32</v>
      </c>
      <c r="AB35">
        <v>17.71</v>
      </c>
      <c r="AC35">
        <v>6.7</v>
      </c>
      <c r="AD35">
        <v>95.74</v>
      </c>
      <c r="AE35">
        <v>14.36</v>
      </c>
      <c r="AF35">
        <v>0.35</v>
      </c>
      <c r="AG35">
        <v>0.24</v>
      </c>
      <c r="AH35">
        <v>0.33</v>
      </c>
      <c r="AI35">
        <v>0.63</v>
      </c>
      <c r="AJ35">
        <v>0.46</v>
      </c>
      <c r="AK35">
        <v>0.6</v>
      </c>
      <c r="AL35">
        <v>0.43</v>
      </c>
      <c r="AM35">
        <v>0.34</v>
      </c>
      <c r="AN35">
        <v>0.27</v>
      </c>
      <c r="AO35">
        <v>249.88</v>
      </c>
      <c r="AP35">
        <v>0</v>
      </c>
      <c r="AQ35">
        <v>53.85</v>
      </c>
      <c r="AR35">
        <v>204.11</v>
      </c>
      <c r="AS35">
        <v>18.05</v>
      </c>
      <c r="AT35">
        <v>21.97</v>
      </c>
      <c r="AU35">
        <v>72.900000000000006</v>
      </c>
      <c r="AV35">
        <v>60</v>
      </c>
      <c r="AW35">
        <v>40</v>
      </c>
      <c r="AX35">
        <v>20</v>
      </c>
      <c r="AY35">
        <v>10</v>
      </c>
      <c r="AZ35">
        <v>50</v>
      </c>
      <c r="BA35">
        <v>1.24</v>
      </c>
      <c r="BB35">
        <v>13.3</v>
      </c>
      <c r="BC35">
        <v>5.7</v>
      </c>
    </row>
    <row r="36" spans="1:55">
      <c r="A36" t="s">
        <v>331</v>
      </c>
      <c r="G36" t="s">
        <v>78</v>
      </c>
      <c r="H36" s="115">
        <v>560.43000000000006</v>
      </c>
      <c r="I36" s="88">
        <v>30.11</v>
      </c>
      <c r="J36" s="88">
        <v>2.81</v>
      </c>
      <c r="K36" s="88">
        <v>0</v>
      </c>
      <c r="L36" s="88">
        <v>8.39</v>
      </c>
      <c r="M36" s="116">
        <v>0</v>
      </c>
      <c r="N36" s="115">
        <v>257.96000000000004</v>
      </c>
      <c r="O36" s="88">
        <v>292.92</v>
      </c>
      <c r="P36" s="88">
        <v>0</v>
      </c>
      <c r="Q36" s="88">
        <v>0</v>
      </c>
      <c r="R36" s="88">
        <v>0</v>
      </c>
      <c r="S36" s="116">
        <v>0</v>
      </c>
      <c r="W36">
        <v>74.680000000000007</v>
      </c>
      <c r="X36">
        <v>2.4700000000000002</v>
      </c>
      <c r="Y36">
        <v>6.99</v>
      </c>
      <c r="Z36">
        <v>32.549999999999997</v>
      </c>
      <c r="AA36">
        <v>15.32</v>
      </c>
      <c r="AB36">
        <v>17.71</v>
      </c>
      <c r="AC36">
        <v>6.7</v>
      </c>
      <c r="AD36">
        <v>95.74</v>
      </c>
      <c r="AE36">
        <v>19.149999999999999</v>
      </c>
      <c r="AF36">
        <v>0.35</v>
      </c>
      <c r="AG36">
        <v>0.24</v>
      </c>
      <c r="AH36">
        <v>0.33</v>
      </c>
      <c r="AI36">
        <v>0.63</v>
      </c>
      <c r="AJ36">
        <v>0.46</v>
      </c>
      <c r="AK36">
        <v>0.6</v>
      </c>
      <c r="AL36">
        <v>0.43</v>
      </c>
      <c r="AM36">
        <v>0.34</v>
      </c>
      <c r="AN36">
        <v>0.27</v>
      </c>
      <c r="AO36">
        <v>290.08999999999997</v>
      </c>
      <c r="AP36">
        <v>0</v>
      </c>
      <c r="AQ36">
        <v>53.85</v>
      </c>
      <c r="AR36">
        <v>204.11</v>
      </c>
      <c r="AS36">
        <v>18.05</v>
      </c>
      <c r="AT36">
        <v>21.97</v>
      </c>
      <c r="AU36">
        <v>72.900000000000006</v>
      </c>
      <c r="AV36">
        <v>60</v>
      </c>
      <c r="AW36">
        <v>40</v>
      </c>
      <c r="AX36">
        <v>20</v>
      </c>
      <c r="AY36">
        <v>10</v>
      </c>
      <c r="AZ36">
        <v>50</v>
      </c>
      <c r="BA36">
        <v>1.69</v>
      </c>
      <c r="BB36">
        <v>24.5</v>
      </c>
      <c r="BC36">
        <v>10.5</v>
      </c>
    </row>
    <row r="37" spans="1:55">
      <c r="A37" t="s">
        <v>332</v>
      </c>
      <c r="G37" t="s">
        <v>79</v>
      </c>
      <c r="H37" s="115">
        <v>643.36</v>
      </c>
      <c r="I37" s="88">
        <v>64.83</v>
      </c>
      <c r="J37" s="88">
        <v>2.81</v>
      </c>
      <c r="K37" s="88">
        <v>0</v>
      </c>
      <c r="L37" s="88">
        <v>8.86</v>
      </c>
      <c r="M37" s="116">
        <v>0</v>
      </c>
      <c r="N37" s="115">
        <v>257.96000000000004</v>
      </c>
      <c r="O37" s="88">
        <v>292.92</v>
      </c>
      <c r="P37" s="88">
        <v>0</v>
      </c>
      <c r="Q37" s="88">
        <v>0</v>
      </c>
      <c r="R37" s="88">
        <v>0</v>
      </c>
      <c r="S37" s="116">
        <v>0</v>
      </c>
      <c r="W37">
        <v>74.680000000000007</v>
      </c>
      <c r="X37">
        <v>2.4700000000000002</v>
      </c>
      <c r="Y37">
        <v>6.99</v>
      </c>
      <c r="Z37">
        <v>32.549999999999997</v>
      </c>
      <c r="AA37">
        <v>15.32</v>
      </c>
      <c r="AB37">
        <v>17.71</v>
      </c>
      <c r="AC37">
        <v>6.7</v>
      </c>
      <c r="AD37">
        <v>95.74</v>
      </c>
      <c r="AE37">
        <v>47.87</v>
      </c>
      <c r="AF37">
        <v>0.35</v>
      </c>
      <c r="AG37">
        <v>0.24</v>
      </c>
      <c r="AH37">
        <v>0.33</v>
      </c>
      <c r="AI37">
        <v>0.63</v>
      </c>
      <c r="AJ37">
        <v>0.46</v>
      </c>
      <c r="AK37">
        <v>0.6</v>
      </c>
      <c r="AL37">
        <v>0.43</v>
      </c>
      <c r="AM37">
        <v>0.34</v>
      </c>
      <c r="AN37">
        <v>0.27</v>
      </c>
      <c r="AO37">
        <v>359.02</v>
      </c>
      <c r="AP37">
        <v>0</v>
      </c>
      <c r="AQ37">
        <v>53.85</v>
      </c>
      <c r="AR37">
        <v>204.11</v>
      </c>
      <c r="AS37">
        <v>18.05</v>
      </c>
      <c r="AT37">
        <v>21.97</v>
      </c>
      <c r="AU37">
        <v>72.900000000000006</v>
      </c>
      <c r="AV37">
        <v>60</v>
      </c>
      <c r="AW37">
        <v>40</v>
      </c>
      <c r="AX37">
        <v>20</v>
      </c>
      <c r="AY37">
        <v>10</v>
      </c>
      <c r="AZ37">
        <v>50</v>
      </c>
      <c r="BA37">
        <v>2.16</v>
      </c>
      <c r="BB37">
        <v>38.5</v>
      </c>
      <c r="BC37">
        <v>16.5</v>
      </c>
    </row>
    <row r="38" spans="1:55">
      <c r="A38" t="s">
        <v>333</v>
      </c>
      <c r="G38" t="s">
        <v>80</v>
      </c>
      <c r="H38" s="115">
        <v>691.13</v>
      </c>
      <c r="I38" s="88">
        <v>80.099999999999994</v>
      </c>
      <c r="J38" s="88">
        <v>2.81</v>
      </c>
      <c r="K38" s="88">
        <v>0</v>
      </c>
      <c r="L38" s="88">
        <v>9.35</v>
      </c>
      <c r="M38" s="116">
        <v>0</v>
      </c>
      <c r="N38" s="115">
        <v>257.96000000000004</v>
      </c>
      <c r="O38" s="88">
        <v>292.92</v>
      </c>
      <c r="P38" s="88">
        <v>0</v>
      </c>
      <c r="Q38" s="88">
        <v>0</v>
      </c>
      <c r="R38" s="88">
        <v>0</v>
      </c>
      <c r="S38" s="116">
        <v>0</v>
      </c>
      <c r="W38">
        <v>74.680000000000007</v>
      </c>
      <c r="X38">
        <v>2.4700000000000002</v>
      </c>
      <c r="Y38">
        <v>6.99</v>
      </c>
      <c r="Z38">
        <v>32.549999999999997</v>
      </c>
      <c r="AA38">
        <v>15.32</v>
      </c>
      <c r="AB38">
        <v>17.71</v>
      </c>
      <c r="AC38">
        <v>6.7</v>
      </c>
      <c r="AD38">
        <v>95.74</v>
      </c>
      <c r="AE38">
        <v>57.44</v>
      </c>
      <c r="AF38">
        <v>0.35</v>
      </c>
      <c r="AG38">
        <v>0.24</v>
      </c>
      <c r="AH38">
        <v>0.33</v>
      </c>
      <c r="AI38">
        <v>0.63</v>
      </c>
      <c r="AJ38">
        <v>0.46</v>
      </c>
      <c r="AK38">
        <v>0.6</v>
      </c>
      <c r="AL38">
        <v>0.43</v>
      </c>
      <c r="AM38">
        <v>0.34</v>
      </c>
      <c r="AN38">
        <v>0.27</v>
      </c>
      <c r="AO38">
        <v>393.49</v>
      </c>
      <c r="AP38">
        <v>0</v>
      </c>
      <c r="AQ38">
        <v>53.85</v>
      </c>
      <c r="AR38">
        <v>204.11</v>
      </c>
      <c r="AS38">
        <v>18.05</v>
      </c>
      <c r="AT38">
        <v>21.97</v>
      </c>
      <c r="AU38">
        <v>72.900000000000006</v>
      </c>
      <c r="AV38">
        <v>60</v>
      </c>
      <c r="AW38">
        <v>40</v>
      </c>
      <c r="AX38">
        <v>20</v>
      </c>
      <c r="AY38">
        <v>10</v>
      </c>
      <c r="AZ38">
        <v>50</v>
      </c>
      <c r="BA38">
        <v>2.65</v>
      </c>
      <c r="BB38">
        <v>51.8</v>
      </c>
      <c r="BC38">
        <v>22.2</v>
      </c>
    </row>
    <row r="39" spans="1:55">
      <c r="A39" t="s">
        <v>334</v>
      </c>
      <c r="G39" t="s">
        <v>81</v>
      </c>
      <c r="H39" s="115">
        <v>739.23000000000013</v>
      </c>
      <c r="I39" s="88">
        <v>93.88</v>
      </c>
      <c r="J39" s="88">
        <v>2.81</v>
      </c>
      <c r="K39" s="88">
        <v>0</v>
      </c>
      <c r="L39" s="88">
        <v>9.82</v>
      </c>
      <c r="M39" s="116">
        <v>0</v>
      </c>
      <c r="N39" s="115">
        <v>257.96000000000004</v>
      </c>
      <c r="O39" s="88">
        <v>292.92</v>
      </c>
      <c r="P39" s="88">
        <v>0</v>
      </c>
      <c r="Q39" s="88">
        <v>0</v>
      </c>
      <c r="R39" s="88">
        <v>0</v>
      </c>
      <c r="S39" s="116">
        <v>0</v>
      </c>
      <c r="W39">
        <v>74.680000000000007</v>
      </c>
      <c r="X39">
        <v>2.4700000000000002</v>
      </c>
      <c r="Y39">
        <v>6.99</v>
      </c>
      <c r="Z39">
        <v>32.549999999999997</v>
      </c>
      <c r="AA39">
        <v>15.32</v>
      </c>
      <c r="AB39">
        <v>17.71</v>
      </c>
      <c r="AC39">
        <v>6.7</v>
      </c>
      <c r="AD39">
        <v>95.74</v>
      </c>
      <c r="AE39">
        <v>67.02</v>
      </c>
      <c r="AF39">
        <v>0.35</v>
      </c>
      <c r="AG39">
        <v>0.24</v>
      </c>
      <c r="AH39">
        <v>0.33</v>
      </c>
      <c r="AI39">
        <v>0.63</v>
      </c>
      <c r="AJ39">
        <v>0.46</v>
      </c>
      <c r="AK39">
        <v>0.54</v>
      </c>
      <c r="AL39">
        <v>0.49</v>
      </c>
      <c r="AM39">
        <v>0.34</v>
      </c>
      <c r="AN39">
        <v>0.27</v>
      </c>
      <c r="AO39">
        <v>431.79</v>
      </c>
      <c r="AP39">
        <v>0</v>
      </c>
      <c r="AQ39">
        <v>53.85</v>
      </c>
      <c r="AR39">
        <v>204.11</v>
      </c>
      <c r="AS39">
        <v>18.05</v>
      </c>
      <c r="AT39">
        <v>21.97</v>
      </c>
      <c r="AU39">
        <v>72.900000000000006</v>
      </c>
      <c r="AV39">
        <v>60</v>
      </c>
      <c r="AW39">
        <v>40</v>
      </c>
      <c r="AX39">
        <v>20</v>
      </c>
      <c r="AY39">
        <v>10</v>
      </c>
      <c r="AZ39">
        <v>50</v>
      </c>
      <c r="BA39">
        <v>3.12</v>
      </c>
      <c r="BB39">
        <v>61.6</v>
      </c>
      <c r="BC39">
        <v>26.4</v>
      </c>
    </row>
    <row r="40" spans="1:55">
      <c r="A40" t="s">
        <v>355</v>
      </c>
      <c r="G40" t="s">
        <v>82</v>
      </c>
      <c r="H40" s="115">
        <v>784.31000000000006</v>
      </c>
      <c r="I40" s="88">
        <v>133.99</v>
      </c>
      <c r="J40" s="88">
        <v>2.81</v>
      </c>
      <c r="K40" s="88">
        <v>0</v>
      </c>
      <c r="L40" s="88">
        <v>10.29</v>
      </c>
      <c r="M40" s="116">
        <v>0</v>
      </c>
      <c r="N40" s="115">
        <v>257.96000000000004</v>
      </c>
      <c r="O40" s="88">
        <v>292.92</v>
      </c>
      <c r="P40" s="88">
        <v>0</v>
      </c>
      <c r="Q40" s="88">
        <v>0</v>
      </c>
      <c r="R40" s="88">
        <v>0</v>
      </c>
      <c r="S40" s="116">
        <v>0</v>
      </c>
      <c r="W40">
        <v>74.680000000000007</v>
      </c>
      <c r="X40">
        <v>2.4700000000000002</v>
      </c>
      <c r="Y40">
        <v>6.99</v>
      </c>
      <c r="Z40">
        <v>32.549999999999997</v>
      </c>
      <c r="AA40">
        <v>15.32</v>
      </c>
      <c r="AB40">
        <v>17.71</v>
      </c>
      <c r="AC40">
        <v>6.7</v>
      </c>
      <c r="AD40">
        <v>95.74</v>
      </c>
      <c r="AE40">
        <v>100.53</v>
      </c>
      <c r="AF40">
        <v>0.35</v>
      </c>
      <c r="AG40">
        <v>0.24</v>
      </c>
      <c r="AH40">
        <v>0.33</v>
      </c>
      <c r="AI40">
        <v>0.63</v>
      </c>
      <c r="AJ40">
        <v>0.46</v>
      </c>
      <c r="AK40">
        <v>0.54</v>
      </c>
      <c r="AL40">
        <v>0.49</v>
      </c>
      <c r="AM40">
        <v>0.34</v>
      </c>
      <c r="AN40">
        <v>0.27</v>
      </c>
      <c r="AO40">
        <v>461.47</v>
      </c>
      <c r="AP40">
        <v>0</v>
      </c>
      <c r="AQ40">
        <v>53.85</v>
      </c>
      <c r="AR40">
        <v>204.11</v>
      </c>
      <c r="AS40">
        <v>18.05</v>
      </c>
      <c r="AT40">
        <v>21.97</v>
      </c>
      <c r="AU40">
        <v>72.900000000000006</v>
      </c>
      <c r="AV40">
        <v>60</v>
      </c>
      <c r="AW40">
        <v>40</v>
      </c>
      <c r="AX40">
        <v>20</v>
      </c>
      <c r="AY40">
        <v>10</v>
      </c>
      <c r="AZ40">
        <v>50</v>
      </c>
      <c r="BA40">
        <v>3.59</v>
      </c>
      <c r="BB40">
        <v>77</v>
      </c>
      <c r="BC40">
        <v>33</v>
      </c>
    </row>
    <row r="41" spans="1:55">
      <c r="A41" t="s">
        <v>356</v>
      </c>
      <c r="G41" t="s">
        <v>83</v>
      </c>
      <c r="H41" s="115">
        <v>825.44</v>
      </c>
      <c r="I41" s="88">
        <v>162.41999999999999</v>
      </c>
      <c r="J41" s="88">
        <v>2.81</v>
      </c>
      <c r="K41" s="88">
        <v>0</v>
      </c>
      <c r="L41" s="88">
        <v>10.719999999999999</v>
      </c>
      <c r="M41" s="116">
        <v>0</v>
      </c>
      <c r="N41" s="115">
        <v>257.96000000000004</v>
      </c>
      <c r="O41" s="88">
        <v>292.92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2.4700000000000002</v>
      </c>
      <c r="Y41">
        <v>6.99</v>
      </c>
      <c r="Z41">
        <v>32.549999999999997</v>
      </c>
      <c r="AA41">
        <v>15.32</v>
      </c>
      <c r="AB41">
        <v>17.71</v>
      </c>
      <c r="AC41">
        <v>6.7</v>
      </c>
      <c r="AD41">
        <v>95.74</v>
      </c>
      <c r="AE41">
        <v>124.46</v>
      </c>
      <c r="AF41">
        <v>0.35</v>
      </c>
      <c r="AG41">
        <v>0.24</v>
      </c>
      <c r="AH41">
        <v>0.33</v>
      </c>
      <c r="AI41">
        <v>0.63</v>
      </c>
      <c r="AJ41">
        <v>0.46</v>
      </c>
      <c r="AK41">
        <v>0.54</v>
      </c>
      <c r="AL41">
        <v>0.49</v>
      </c>
      <c r="AM41">
        <v>0.34</v>
      </c>
      <c r="AN41">
        <v>0.27</v>
      </c>
      <c r="AO41">
        <v>566.78</v>
      </c>
      <c r="AP41">
        <v>0</v>
      </c>
      <c r="AQ41">
        <v>53.85</v>
      </c>
      <c r="AR41">
        <v>204.11</v>
      </c>
      <c r="AS41">
        <v>18.05</v>
      </c>
      <c r="AT41">
        <v>21.97</v>
      </c>
      <c r="AU41">
        <v>72.900000000000006</v>
      </c>
      <c r="AV41">
        <v>60</v>
      </c>
      <c r="AW41">
        <v>40</v>
      </c>
      <c r="AX41">
        <v>20</v>
      </c>
      <c r="AY41">
        <v>10</v>
      </c>
      <c r="AZ41">
        <v>50</v>
      </c>
      <c r="BA41">
        <v>4.0199999999999996</v>
      </c>
      <c r="BB41">
        <v>87.5</v>
      </c>
      <c r="BC41">
        <v>37.5</v>
      </c>
    </row>
    <row r="42" spans="1:55">
      <c r="A42" t="s">
        <v>357</v>
      </c>
      <c r="G42" t="s">
        <v>84</v>
      </c>
      <c r="H42" s="115">
        <v>834.54000000000008</v>
      </c>
      <c r="I42" s="88">
        <v>185.47000000000003</v>
      </c>
      <c r="J42" s="88">
        <v>2.81</v>
      </c>
      <c r="K42" s="88">
        <v>0</v>
      </c>
      <c r="L42" s="88">
        <v>11.08</v>
      </c>
      <c r="M42" s="116">
        <v>0</v>
      </c>
      <c r="N42" s="115">
        <v>257.96000000000004</v>
      </c>
      <c r="O42" s="88">
        <v>292.92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2.4700000000000002</v>
      </c>
      <c r="Y42">
        <v>6.99</v>
      </c>
      <c r="Z42">
        <v>32.549999999999997</v>
      </c>
      <c r="AA42">
        <v>15.32</v>
      </c>
      <c r="AB42">
        <v>17.71</v>
      </c>
      <c r="AC42">
        <v>6.7</v>
      </c>
      <c r="AD42">
        <v>95.74</v>
      </c>
      <c r="AE42">
        <v>143.61000000000001</v>
      </c>
      <c r="AF42">
        <v>0.35</v>
      </c>
      <c r="AG42">
        <v>0.24</v>
      </c>
      <c r="AH42">
        <v>0.33</v>
      </c>
      <c r="AI42">
        <v>0.63</v>
      </c>
      <c r="AJ42">
        <v>0.46</v>
      </c>
      <c r="AK42">
        <v>0.54</v>
      </c>
      <c r="AL42">
        <v>0.49</v>
      </c>
      <c r="AM42">
        <v>0.34</v>
      </c>
      <c r="AN42">
        <v>0.27</v>
      </c>
      <c r="AO42">
        <v>566.78</v>
      </c>
      <c r="AP42">
        <v>0</v>
      </c>
      <c r="AQ42">
        <v>53.85</v>
      </c>
      <c r="AR42">
        <v>204.11</v>
      </c>
      <c r="AS42">
        <v>18.05</v>
      </c>
      <c r="AT42">
        <v>21.97</v>
      </c>
      <c r="AU42">
        <v>72.900000000000006</v>
      </c>
      <c r="AV42">
        <v>60</v>
      </c>
      <c r="AW42">
        <v>40</v>
      </c>
      <c r="AX42">
        <v>20</v>
      </c>
      <c r="AY42">
        <v>10</v>
      </c>
      <c r="AZ42">
        <v>50</v>
      </c>
      <c r="BA42">
        <v>4.38</v>
      </c>
      <c r="BB42">
        <v>96.6</v>
      </c>
      <c r="BC42">
        <v>41.4</v>
      </c>
    </row>
    <row r="43" spans="1:55">
      <c r="A43" t="s">
        <v>363</v>
      </c>
      <c r="G43" t="s">
        <v>85</v>
      </c>
      <c r="H43" s="115">
        <v>812.31999999999994</v>
      </c>
      <c r="I43" s="88">
        <v>189.05</v>
      </c>
      <c r="J43" s="88">
        <v>2.81</v>
      </c>
      <c r="K43" s="88">
        <v>0</v>
      </c>
      <c r="L43" s="88">
        <v>11.440000000000001</v>
      </c>
      <c r="M43" s="116">
        <v>0</v>
      </c>
      <c r="N43" s="115">
        <v>257.96000000000004</v>
      </c>
      <c r="O43" s="88">
        <v>292.92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6.99</v>
      </c>
      <c r="Z43">
        <v>32.549999999999997</v>
      </c>
      <c r="AA43">
        <v>15.32</v>
      </c>
      <c r="AB43">
        <v>17.71</v>
      </c>
      <c r="AC43">
        <v>6.7</v>
      </c>
      <c r="AD43">
        <v>95.74</v>
      </c>
      <c r="AE43">
        <v>143.61000000000001</v>
      </c>
      <c r="AF43">
        <v>0.39</v>
      </c>
      <c r="AG43">
        <v>0.22</v>
      </c>
      <c r="AH43">
        <v>0.33</v>
      </c>
      <c r="AI43">
        <v>0.56000000000000005</v>
      </c>
      <c r="AJ43">
        <v>0.44</v>
      </c>
      <c r="AK43">
        <v>0.54</v>
      </c>
      <c r="AL43">
        <v>0.49</v>
      </c>
      <c r="AM43">
        <v>0.34</v>
      </c>
      <c r="AN43">
        <v>0.34</v>
      </c>
      <c r="AO43">
        <v>536.14</v>
      </c>
      <c r="AP43">
        <v>0</v>
      </c>
      <c r="AQ43">
        <v>53.85</v>
      </c>
      <c r="AR43">
        <v>204.11</v>
      </c>
      <c r="AS43">
        <v>18.05</v>
      </c>
      <c r="AT43">
        <v>21.97</v>
      </c>
      <c r="AU43">
        <v>72.900000000000006</v>
      </c>
      <c r="AV43">
        <v>60</v>
      </c>
      <c r="AW43">
        <v>40</v>
      </c>
      <c r="AX43">
        <v>20</v>
      </c>
      <c r="AY43">
        <v>10</v>
      </c>
      <c r="AZ43">
        <v>50</v>
      </c>
      <c r="BA43">
        <v>4.74</v>
      </c>
      <c r="BB43">
        <v>105</v>
      </c>
      <c r="BC43">
        <v>45</v>
      </c>
    </row>
    <row r="44" spans="1:55">
      <c r="A44" t="s">
        <v>367</v>
      </c>
      <c r="G44" t="s">
        <v>86</v>
      </c>
      <c r="H44" s="115">
        <v>763.28</v>
      </c>
      <c r="I44" s="88">
        <v>183.07999999999998</v>
      </c>
      <c r="J44" s="88">
        <v>2.81</v>
      </c>
      <c r="K44" s="88">
        <v>0</v>
      </c>
      <c r="L44" s="88">
        <v>11.83</v>
      </c>
      <c r="M44" s="116">
        <v>0</v>
      </c>
      <c r="N44" s="115">
        <v>257.96000000000004</v>
      </c>
      <c r="O44" s="88">
        <v>292.92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6.99</v>
      </c>
      <c r="Z44">
        <v>32.549999999999997</v>
      </c>
      <c r="AA44">
        <v>15.32</v>
      </c>
      <c r="AB44">
        <v>17.71</v>
      </c>
      <c r="AC44">
        <v>6.7</v>
      </c>
      <c r="AD44">
        <v>95.74</v>
      </c>
      <c r="AE44">
        <v>134.04</v>
      </c>
      <c r="AF44">
        <v>0.39</v>
      </c>
      <c r="AG44">
        <v>0.22</v>
      </c>
      <c r="AH44">
        <v>0.33</v>
      </c>
      <c r="AI44">
        <v>0.56000000000000005</v>
      </c>
      <c r="AJ44">
        <v>0.44</v>
      </c>
      <c r="AK44">
        <v>0.54</v>
      </c>
      <c r="AL44">
        <v>0.49</v>
      </c>
      <c r="AM44">
        <v>0.34</v>
      </c>
      <c r="AN44">
        <v>0.34</v>
      </c>
      <c r="AO44">
        <v>478.7</v>
      </c>
      <c r="AP44">
        <v>0</v>
      </c>
      <c r="AQ44">
        <v>53.85</v>
      </c>
      <c r="AR44">
        <v>204.11</v>
      </c>
      <c r="AS44">
        <v>18.05</v>
      </c>
      <c r="AT44">
        <v>21.97</v>
      </c>
      <c r="AU44">
        <v>72.900000000000006</v>
      </c>
      <c r="AV44">
        <v>60</v>
      </c>
      <c r="AW44">
        <v>40</v>
      </c>
      <c r="AX44">
        <v>20</v>
      </c>
      <c r="AY44">
        <v>10</v>
      </c>
      <c r="AZ44">
        <v>50</v>
      </c>
      <c r="BA44">
        <v>5.13</v>
      </c>
      <c r="BB44">
        <v>113.4</v>
      </c>
      <c r="BC44">
        <v>48.6</v>
      </c>
    </row>
    <row r="45" spans="1:55">
      <c r="A45" t="s">
        <v>390</v>
      </c>
      <c r="G45" t="s">
        <v>87</v>
      </c>
      <c r="H45" s="115">
        <v>547.65</v>
      </c>
      <c r="I45" s="88">
        <v>186.68</v>
      </c>
      <c r="J45" s="88">
        <v>2.81</v>
      </c>
      <c r="K45" s="88">
        <v>0</v>
      </c>
      <c r="L45" s="88">
        <v>12.18</v>
      </c>
      <c r="M45" s="116">
        <v>0</v>
      </c>
      <c r="N45" s="115">
        <v>257.96000000000004</v>
      </c>
      <c r="O45" s="88">
        <v>292.92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6.99</v>
      </c>
      <c r="Z45">
        <v>0</v>
      </c>
      <c r="AA45">
        <v>15.32</v>
      </c>
      <c r="AB45">
        <v>17.71</v>
      </c>
      <c r="AC45">
        <v>6.7</v>
      </c>
      <c r="AD45">
        <v>95.74</v>
      </c>
      <c r="AE45">
        <v>134.04</v>
      </c>
      <c r="AF45">
        <v>0.39</v>
      </c>
      <c r="AG45">
        <v>0.22</v>
      </c>
      <c r="AH45">
        <v>0.33</v>
      </c>
      <c r="AI45">
        <v>0.56000000000000005</v>
      </c>
      <c r="AJ45">
        <v>0.44</v>
      </c>
      <c r="AK45">
        <v>0.54</v>
      </c>
      <c r="AL45">
        <v>0.49</v>
      </c>
      <c r="AM45">
        <v>0.34</v>
      </c>
      <c r="AN45">
        <v>0.34</v>
      </c>
      <c r="AO45">
        <v>287.22000000000003</v>
      </c>
      <c r="AP45">
        <v>0</v>
      </c>
      <c r="AQ45">
        <v>53.85</v>
      </c>
      <c r="AR45">
        <v>204.11</v>
      </c>
      <c r="AS45">
        <v>18.05</v>
      </c>
      <c r="AT45">
        <v>21.97</v>
      </c>
      <c r="AU45">
        <v>72.900000000000006</v>
      </c>
      <c r="AV45">
        <v>60</v>
      </c>
      <c r="AW45">
        <v>40</v>
      </c>
      <c r="AX45">
        <v>20</v>
      </c>
      <c r="AY45">
        <v>10</v>
      </c>
      <c r="AZ45">
        <v>50</v>
      </c>
      <c r="BA45">
        <v>5.48</v>
      </c>
      <c r="BB45">
        <v>121.8</v>
      </c>
      <c r="BC45">
        <v>52.2</v>
      </c>
    </row>
    <row r="46" spans="1:55">
      <c r="A46" t="s">
        <v>391</v>
      </c>
      <c r="G46" t="s">
        <v>88</v>
      </c>
      <c r="H46" s="115">
        <v>551.85</v>
      </c>
      <c r="I46" s="88">
        <v>193.26</v>
      </c>
      <c r="J46" s="88">
        <v>2.81</v>
      </c>
      <c r="K46" s="88">
        <v>0</v>
      </c>
      <c r="L46" s="88">
        <v>12.46</v>
      </c>
      <c r="M46" s="116">
        <v>0</v>
      </c>
      <c r="N46" s="115">
        <v>257.96000000000004</v>
      </c>
      <c r="O46" s="88">
        <v>292.92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6.99</v>
      </c>
      <c r="Z46">
        <v>0</v>
      </c>
      <c r="AA46">
        <v>15.32</v>
      </c>
      <c r="AB46">
        <v>17.71</v>
      </c>
      <c r="AC46">
        <v>6.7</v>
      </c>
      <c r="AD46">
        <v>95.74</v>
      </c>
      <c r="AE46">
        <v>138.82</v>
      </c>
      <c r="AF46">
        <v>0.39</v>
      </c>
      <c r="AG46">
        <v>0.22</v>
      </c>
      <c r="AH46">
        <v>0.33</v>
      </c>
      <c r="AI46">
        <v>0.56000000000000005</v>
      </c>
      <c r="AJ46">
        <v>0.44</v>
      </c>
      <c r="AK46">
        <v>0.54</v>
      </c>
      <c r="AL46">
        <v>0.49</v>
      </c>
      <c r="AM46">
        <v>0.34</v>
      </c>
      <c r="AN46">
        <v>0.34</v>
      </c>
      <c r="AO46">
        <v>287.22000000000003</v>
      </c>
      <c r="AP46">
        <v>0</v>
      </c>
      <c r="AQ46">
        <v>53.85</v>
      </c>
      <c r="AR46">
        <v>204.11</v>
      </c>
      <c r="AS46">
        <v>18.05</v>
      </c>
      <c r="AT46">
        <v>21.97</v>
      </c>
      <c r="AU46">
        <v>72.900000000000006</v>
      </c>
      <c r="AV46">
        <v>60</v>
      </c>
      <c r="AW46">
        <v>40</v>
      </c>
      <c r="AX46">
        <v>20</v>
      </c>
      <c r="AY46">
        <v>10</v>
      </c>
      <c r="AZ46">
        <v>50</v>
      </c>
      <c r="BA46">
        <v>5.76</v>
      </c>
      <c r="BB46">
        <v>126</v>
      </c>
      <c r="BC46">
        <v>54</v>
      </c>
    </row>
    <row r="47" spans="1:55">
      <c r="A47" t="s">
        <v>395</v>
      </c>
      <c r="G47" t="s">
        <v>89</v>
      </c>
      <c r="H47" s="115">
        <v>461.01</v>
      </c>
      <c r="I47" s="88">
        <v>195.35999999999999</v>
      </c>
      <c r="J47" s="88">
        <v>2.81</v>
      </c>
      <c r="K47" s="88">
        <v>0</v>
      </c>
      <c r="L47" s="88">
        <v>12.7</v>
      </c>
      <c r="M47" s="116">
        <v>0</v>
      </c>
      <c r="N47" s="115">
        <v>257.96000000000004</v>
      </c>
      <c r="O47" s="88">
        <v>292.92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6.99</v>
      </c>
      <c r="Z47">
        <v>0</v>
      </c>
      <c r="AA47">
        <v>15.32</v>
      </c>
      <c r="AB47">
        <v>17.71</v>
      </c>
      <c r="AC47">
        <v>6.7</v>
      </c>
      <c r="AD47">
        <v>95.74</v>
      </c>
      <c r="AE47">
        <v>138.82</v>
      </c>
      <c r="AF47">
        <v>0.39</v>
      </c>
      <c r="AG47">
        <v>0.22</v>
      </c>
      <c r="AH47">
        <v>0.33</v>
      </c>
      <c r="AI47">
        <v>0.56000000000000005</v>
      </c>
      <c r="AJ47">
        <v>0.44</v>
      </c>
      <c r="AK47">
        <v>0.54</v>
      </c>
      <c r="AL47">
        <v>0.49</v>
      </c>
      <c r="AM47">
        <v>0.34</v>
      </c>
      <c r="AN47">
        <v>0.34</v>
      </c>
      <c r="AO47">
        <v>191.48</v>
      </c>
      <c r="AP47">
        <v>0</v>
      </c>
      <c r="AQ47">
        <v>53.85</v>
      </c>
      <c r="AR47">
        <v>204.11</v>
      </c>
      <c r="AS47">
        <v>18.05</v>
      </c>
      <c r="AT47">
        <v>21.97</v>
      </c>
      <c r="AU47">
        <v>72.900000000000006</v>
      </c>
      <c r="AV47">
        <v>60</v>
      </c>
      <c r="AW47">
        <v>40</v>
      </c>
      <c r="AX47">
        <v>20</v>
      </c>
      <c r="AY47">
        <v>10</v>
      </c>
      <c r="AZ47">
        <v>50</v>
      </c>
      <c r="BA47">
        <v>6</v>
      </c>
      <c r="BB47">
        <v>130.9</v>
      </c>
      <c r="BC47">
        <v>56.1</v>
      </c>
    </row>
    <row r="48" spans="1:55">
      <c r="A48" t="s">
        <v>399</v>
      </c>
      <c r="G48" t="s">
        <v>90</v>
      </c>
      <c r="H48" s="115">
        <v>278.63</v>
      </c>
      <c r="I48" s="88">
        <v>189.69</v>
      </c>
      <c r="J48" s="88">
        <v>2.81</v>
      </c>
      <c r="K48" s="88">
        <v>0</v>
      </c>
      <c r="L48" s="88">
        <v>12.870000000000001</v>
      </c>
      <c r="M48" s="116">
        <v>0</v>
      </c>
      <c r="N48" s="115">
        <v>257.96000000000004</v>
      </c>
      <c r="O48" s="88">
        <v>292.92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6.99</v>
      </c>
      <c r="Z48">
        <v>0</v>
      </c>
      <c r="AA48">
        <v>15.32</v>
      </c>
      <c r="AB48">
        <v>17.71</v>
      </c>
      <c r="AC48">
        <v>6.7</v>
      </c>
      <c r="AD48">
        <v>95.74</v>
      </c>
      <c r="AE48">
        <v>129.25</v>
      </c>
      <c r="AF48">
        <v>0.39</v>
      </c>
      <c r="AG48">
        <v>0.22</v>
      </c>
      <c r="AH48">
        <v>0.33</v>
      </c>
      <c r="AI48">
        <v>0.56000000000000005</v>
      </c>
      <c r="AJ48">
        <v>0.44</v>
      </c>
      <c r="AK48">
        <v>0.54</v>
      </c>
      <c r="AL48">
        <v>0.49</v>
      </c>
      <c r="AM48">
        <v>0.34</v>
      </c>
      <c r="AN48">
        <v>0.34</v>
      </c>
      <c r="AO48">
        <v>0</v>
      </c>
      <c r="AP48">
        <v>0</v>
      </c>
      <c r="AQ48">
        <v>53.85</v>
      </c>
      <c r="AR48">
        <v>204.11</v>
      </c>
      <c r="AS48">
        <v>18.05</v>
      </c>
      <c r="AT48">
        <v>21.97</v>
      </c>
      <c r="AU48">
        <v>72.900000000000006</v>
      </c>
      <c r="AV48">
        <v>60</v>
      </c>
      <c r="AW48">
        <v>40</v>
      </c>
      <c r="AX48">
        <v>20</v>
      </c>
      <c r="AY48">
        <v>10</v>
      </c>
      <c r="AZ48">
        <v>50</v>
      </c>
      <c r="BA48">
        <v>6.17</v>
      </c>
      <c r="BB48">
        <v>140</v>
      </c>
      <c r="BC48">
        <v>60</v>
      </c>
    </row>
    <row r="49" spans="1:55">
      <c r="A49" t="s">
        <v>400</v>
      </c>
      <c r="G49" t="s">
        <v>91</v>
      </c>
      <c r="H49" s="115">
        <v>281.43</v>
      </c>
      <c r="I49" s="88">
        <v>176.53</v>
      </c>
      <c r="J49" s="88">
        <v>2.81</v>
      </c>
      <c r="K49" s="88">
        <v>0</v>
      </c>
      <c r="L49" s="88">
        <v>13.01</v>
      </c>
      <c r="M49" s="116">
        <v>0</v>
      </c>
      <c r="N49" s="115">
        <v>257.96000000000004</v>
      </c>
      <c r="O49" s="88">
        <v>292.92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6.99</v>
      </c>
      <c r="Z49">
        <v>0</v>
      </c>
      <c r="AA49">
        <v>15.32</v>
      </c>
      <c r="AB49">
        <v>17.71</v>
      </c>
      <c r="AC49">
        <v>6.7</v>
      </c>
      <c r="AD49">
        <v>95.74</v>
      </c>
      <c r="AE49">
        <v>114.89</v>
      </c>
      <c r="AF49">
        <v>0.39</v>
      </c>
      <c r="AG49">
        <v>0.22</v>
      </c>
      <c r="AH49">
        <v>0.33</v>
      </c>
      <c r="AI49">
        <v>0.56000000000000005</v>
      </c>
      <c r="AJ49">
        <v>0.44</v>
      </c>
      <c r="AK49">
        <v>0.54</v>
      </c>
      <c r="AL49">
        <v>0.49</v>
      </c>
      <c r="AM49">
        <v>0.34</v>
      </c>
      <c r="AN49">
        <v>0.34</v>
      </c>
      <c r="AO49">
        <v>0</v>
      </c>
      <c r="AP49">
        <v>0</v>
      </c>
      <c r="AQ49">
        <v>53.85</v>
      </c>
      <c r="AR49">
        <v>204.11</v>
      </c>
      <c r="AS49">
        <v>18.05</v>
      </c>
      <c r="AT49">
        <v>21.97</v>
      </c>
      <c r="AU49">
        <v>72.900000000000006</v>
      </c>
      <c r="AV49">
        <v>60</v>
      </c>
      <c r="AW49">
        <v>40</v>
      </c>
      <c r="AX49">
        <v>20</v>
      </c>
      <c r="AY49">
        <v>10</v>
      </c>
      <c r="AZ49">
        <v>50</v>
      </c>
      <c r="BA49">
        <v>6.31</v>
      </c>
      <c r="BB49">
        <v>142.80000000000001</v>
      </c>
      <c r="BC49">
        <v>61.2</v>
      </c>
    </row>
    <row r="50" spans="1:55">
      <c r="A50" t="s">
        <v>401</v>
      </c>
      <c r="G50" t="s">
        <v>92</v>
      </c>
      <c r="H50" s="115">
        <v>281.43</v>
      </c>
      <c r="I50" s="88">
        <v>162.17000000000002</v>
      </c>
      <c r="J50" s="88">
        <v>2.81</v>
      </c>
      <c r="K50" s="88">
        <v>0</v>
      </c>
      <c r="L50" s="88">
        <v>13.17</v>
      </c>
      <c r="M50" s="116">
        <v>0</v>
      </c>
      <c r="N50" s="115">
        <v>257.96000000000004</v>
      </c>
      <c r="O50" s="88">
        <v>292.92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6.99</v>
      </c>
      <c r="Z50">
        <v>0</v>
      </c>
      <c r="AA50">
        <v>15.32</v>
      </c>
      <c r="AB50">
        <v>17.71</v>
      </c>
      <c r="AC50">
        <v>6.7</v>
      </c>
      <c r="AD50">
        <v>95.74</v>
      </c>
      <c r="AE50">
        <v>100.53</v>
      </c>
      <c r="AF50">
        <v>0.39</v>
      </c>
      <c r="AG50">
        <v>0.22</v>
      </c>
      <c r="AH50">
        <v>0.33</v>
      </c>
      <c r="AI50">
        <v>0.56000000000000005</v>
      </c>
      <c r="AJ50">
        <v>0.44</v>
      </c>
      <c r="AK50">
        <v>0.54</v>
      </c>
      <c r="AL50">
        <v>0.49</v>
      </c>
      <c r="AM50">
        <v>0.34</v>
      </c>
      <c r="AN50">
        <v>0.34</v>
      </c>
      <c r="AO50">
        <v>0</v>
      </c>
      <c r="AP50">
        <v>0</v>
      </c>
      <c r="AQ50">
        <v>53.85</v>
      </c>
      <c r="AR50">
        <v>204.11</v>
      </c>
      <c r="AS50">
        <v>18.05</v>
      </c>
      <c r="AT50">
        <v>21.97</v>
      </c>
      <c r="AU50">
        <v>72.900000000000006</v>
      </c>
      <c r="AV50">
        <v>60</v>
      </c>
      <c r="AW50">
        <v>40</v>
      </c>
      <c r="AX50">
        <v>20</v>
      </c>
      <c r="AY50">
        <v>10</v>
      </c>
      <c r="AZ50">
        <v>50</v>
      </c>
      <c r="BA50">
        <v>6.47</v>
      </c>
      <c r="BB50">
        <v>142.80000000000001</v>
      </c>
      <c r="BC50">
        <v>61.2</v>
      </c>
    </row>
    <row r="51" spans="1:55">
      <c r="A51" t="s">
        <v>403</v>
      </c>
      <c r="G51" t="s">
        <v>93</v>
      </c>
      <c r="H51" s="115">
        <v>185.69000000000003</v>
      </c>
      <c r="I51" s="88">
        <v>61.64</v>
      </c>
      <c r="J51" s="88">
        <v>2.81</v>
      </c>
      <c r="K51" s="88">
        <v>0</v>
      </c>
      <c r="L51" s="88">
        <v>13.18</v>
      </c>
      <c r="M51" s="116">
        <v>0</v>
      </c>
      <c r="N51" s="115">
        <v>257.96000000000004</v>
      </c>
      <c r="O51" s="88">
        <v>292.92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6.99</v>
      </c>
      <c r="Z51">
        <v>0</v>
      </c>
      <c r="AA51">
        <v>15.32</v>
      </c>
      <c r="AB51">
        <v>17.71</v>
      </c>
      <c r="AC51">
        <v>6.7</v>
      </c>
      <c r="AD51">
        <v>0</v>
      </c>
      <c r="AE51">
        <v>0</v>
      </c>
      <c r="AF51">
        <v>0.39</v>
      </c>
      <c r="AG51">
        <v>0.22</v>
      </c>
      <c r="AH51">
        <v>0.33</v>
      </c>
      <c r="AI51">
        <v>0.56000000000000005</v>
      </c>
      <c r="AJ51">
        <v>0.44</v>
      </c>
      <c r="AK51">
        <v>0.54</v>
      </c>
      <c r="AL51">
        <v>0.49</v>
      </c>
      <c r="AM51">
        <v>0.34</v>
      </c>
      <c r="AN51">
        <v>0.34</v>
      </c>
      <c r="AO51">
        <v>0</v>
      </c>
      <c r="AP51">
        <v>0</v>
      </c>
      <c r="AQ51">
        <v>53.85</v>
      </c>
      <c r="AR51">
        <v>204.11</v>
      </c>
      <c r="AS51">
        <v>18.05</v>
      </c>
      <c r="AT51">
        <v>21.97</v>
      </c>
      <c r="AU51">
        <v>72.900000000000006</v>
      </c>
      <c r="AV51">
        <v>60</v>
      </c>
      <c r="AW51">
        <v>40</v>
      </c>
      <c r="AX51">
        <v>20</v>
      </c>
      <c r="AY51">
        <v>10</v>
      </c>
      <c r="AZ51">
        <v>50</v>
      </c>
      <c r="BA51">
        <v>6.48</v>
      </c>
      <c r="BB51">
        <v>142.80000000000001</v>
      </c>
      <c r="BC51">
        <v>61.2</v>
      </c>
    </row>
    <row r="52" spans="1:55">
      <c r="A52" t="s">
        <v>404</v>
      </c>
      <c r="G52" t="s">
        <v>94</v>
      </c>
      <c r="H52" s="115">
        <v>185.69000000000003</v>
      </c>
      <c r="I52" s="88">
        <v>61.64</v>
      </c>
      <c r="J52" s="88">
        <v>2.81</v>
      </c>
      <c r="K52" s="88">
        <v>0</v>
      </c>
      <c r="L52" s="88">
        <v>13.31</v>
      </c>
      <c r="M52" s="116">
        <v>0</v>
      </c>
      <c r="N52" s="115">
        <v>257.96000000000004</v>
      </c>
      <c r="O52" s="88">
        <v>292.92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6.99</v>
      </c>
      <c r="Z52">
        <v>0</v>
      </c>
      <c r="AA52">
        <v>15.32</v>
      </c>
      <c r="AB52">
        <v>17.71</v>
      </c>
      <c r="AC52">
        <v>6.7</v>
      </c>
      <c r="AD52">
        <v>0</v>
      </c>
      <c r="AE52">
        <v>0</v>
      </c>
      <c r="AF52">
        <v>0.39</v>
      </c>
      <c r="AG52">
        <v>0.22</v>
      </c>
      <c r="AH52">
        <v>0.33</v>
      </c>
      <c r="AI52">
        <v>0.56000000000000005</v>
      </c>
      <c r="AJ52">
        <v>0.44</v>
      </c>
      <c r="AK52">
        <v>0.54</v>
      </c>
      <c r="AL52">
        <v>0.49</v>
      </c>
      <c r="AM52">
        <v>0.34</v>
      </c>
      <c r="AN52">
        <v>0.34</v>
      </c>
      <c r="AO52">
        <v>0</v>
      </c>
      <c r="AP52">
        <v>0</v>
      </c>
      <c r="AQ52">
        <v>53.85</v>
      </c>
      <c r="AR52">
        <v>204.11</v>
      </c>
      <c r="AS52">
        <v>18.05</v>
      </c>
      <c r="AT52">
        <v>21.97</v>
      </c>
      <c r="AU52">
        <v>72.900000000000006</v>
      </c>
      <c r="AV52">
        <v>60</v>
      </c>
      <c r="AW52">
        <v>40</v>
      </c>
      <c r="AX52">
        <v>20</v>
      </c>
      <c r="AY52">
        <v>10</v>
      </c>
      <c r="AZ52">
        <v>50</v>
      </c>
      <c r="BA52">
        <v>6.61</v>
      </c>
      <c r="BB52">
        <v>142.80000000000001</v>
      </c>
      <c r="BC52">
        <v>61.2</v>
      </c>
    </row>
    <row r="53" spans="1:55">
      <c r="A53" t="s">
        <v>445</v>
      </c>
      <c r="G53" t="s">
        <v>95</v>
      </c>
      <c r="H53" s="115">
        <v>187.09</v>
      </c>
      <c r="I53" s="88">
        <v>62.239999999999995</v>
      </c>
      <c r="J53" s="88">
        <v>2.81</v>
      </c>
      <c r="K53" s="88">
        <v>0</v>
      </c>
      <c r="L53" s="88">
        <v>13.3</v>
      </c>
      <c r="M53" s="116">
        <v>0</v>
      </c>
      <c r="N53" s="115">
        <v>257.96000000000004</v>
      </c>
      <c r="O53" s="88">
        <v>292.92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6.99</v>
      </c>
      <c r="Z53">
        <v>0</v>
      </c>
      <c r="AA53">
        <v>15.32</v>
      </c>
      <c r="AB53">
        <v>17.71</v>
      </c>
      <c r="AC53">
        <v>6.7</v>
      </c>
      <c r="AD53">
        <v>0</v>
      </c>
      <c r="AE53">
        <v>0</v>
      </c>
      <c r="AF53">
        <v>0.39</v>
      </c>
      <c r="AG53">
        <v>0.22</v>
      </c>
      <c r="AH53">
        <v>0.33</v>
      </c>
      <c r="AI53">
        <v>0.56000000000000005</v>
      </c>
      <c r="AJ53">
        <v>0.44</v>
      </c>
      <c r="AK53">
        <v>0.54</v>
      </c>
      <c r="AL53">
        <v>0.49</v>
      </c>
      <c r="AM53">
        <v>0.34</v>
      </c>
      <c r="AN53">
        <v>0.34</v>
      </c>
      <c r="AO53">
        <v>0</v>
      </c>
      <c r="AP53">
        <v>0</v>
      </c>
      <c r="AQ53">
        <v>53.85</v>
      </c>
      <c r="AR53">
        <v>204.11</v>
      </c>
      <c r="AS53">
        <v>18.05</v>
      </c>
      <c r="AT53">
        <v>21.97</v>
      </c>
      <c r="AU53">
        <v>72.900000000000006</v>
      </c>
      <c r="AV53">
        <v>60</v>
      </c>
      <c r="AW53">
        <v>40</v>
      </c>
      <c r="AX53">
        <v>20</v>
      </c>
      <c r="AY53">
        <v>10</v>
      </c>
      <c r="AZ53">
        <v>50</v>
      </c>
      <c r="BA53">
        <v>6.6</v>
      </c>
      <c r="BB53">
        <v>144.19999999999999</v>
      </c>
      <c r="BC53">
        <v>61.8</v>
      </c>
    </row>
    <row r="54" spans="1:55">
      <c r="A54" t="s">
        <v>444</v>
      </c>
      <c r="G54" t="s">
        <v>96</v>
      </c>
      <c r="H54" s="115">
        <v>187.09</v>
      </c>
      <c r="I54" s="88">
        <v>62.239999999999995</v>
      </c>
      <c r="J54" s="88">
        <v>2.81</v>
      </c>
      <c r="K54" s="88">
        <v>0</v>
      </c>
      <c r="L54" s="88">
        <v>13.27</v>
      </c>
      <c r="M54" s="116">
        <v>0</v>
      </c>
      <c r="N54" s="115">
        <v>257.96000000000004</v>
      </c>
      <c r="O54" s="88">
        <v>292.92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6.99</v>
      </c>
      <c r="Z54">
        <v>0</v>
      </c>
      <c r="AA54">
        <v>15.32</v>
      </c>
      <c r="AB54">
        <v>17.71</v>
      </c>
      <c r="AC54">
        <v>6.7</v>
      </c>
      <c r="AD54">
        <v>0</v>
      </c>
      <c r="AE54">
        <v>0</v>
      </c>
      <c r="AF54">
        <v>0.39</v>
      </c>
      <c r="AG54">
        <v>0.22</v>
      </c>
      <c r="AH54">
        <v>0.33</v>
      </c>
      <c r="AI54">
        <v>0.56000000000000005</v>
      </c>
      <c r="AJ54">
        <v>0.44</v>
      </c>
      <c r="AK54">
        <v>0.54</v>
      </c>
      <c r="AL54">
        <v>0.49</v>
      </c>
      <c r="AM54">
        <v>0.34</v>
      </c>
      <c r="AN54">
        <v>0.34</v>
      </c>
      <c r="AO54">
        <v>0</v>
      </c>
      <c r="AP54">
        <v>0</v>
      </c>
      <c r="AQ54">
        <v>53.85</v>
      </c>
      <c r="AR54">
        <v>204.11</v>
      </c>
      <c r="AS54">
        <v>18.05</v>
      </c>
      <c r="AT54">
        <v>21.97</v>
      </c>
      <c r="AU54">
        <v>72.900000000000006</v>
      </c>
      <c r="AV54">
        <v>60</v>
      </c>
      <c r="AW54">
        <v>40</v>
      </c>
      <c r="AX54">
        <v>20</v>
      </c>
      <c r="AY54">
        <v>10</v>
      </c>
      <c r="AZ54">
        <v>50</v>
      </c>
      <c r="BA54">
        <v>6.57</v>
      </c>
      <c r="BB54">
        <v>144.19999999999999</v>
      </c>
      <c r="BC54">
        <v>61.8</v>
      </c>
    </row>
    <row r="55" spans="1:55">
      <c r="A55" t="s">
        <v>446</v>
      </c>
      <c r="G55" t="s">
        <v>97</v>
      </c>
      <c r="H55" s="115">
        <v>187.09</v>
      </c>
      <c r="I55" s="88">
        <v>62.239999999999995</v>
      </c>
      <c r="J55" s="88">
        <v>2.71</v>
      </c>
      <c r="K55" s="88">
        <v>0</v>
      </c>
      <c r="L55" s="88">
        <v>13.15</v>
      </c>
      <c r="M55" s="116">
        <v>0</v>
      </c>
      <c r="N55" s="115">
        <v>257.96000000000004</v>
      </c>
      <c r="O55" s="88">
        <v>292.92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2.37</v>
      </c>
      <c r="Y55">
        <v>6.99</v>
      </c>
      <c r="Z55">
        <v>0</v>
      </c>
      <c r="AA55">
        <v>15.32</v>
      </c>
      <c r="AB55">
        <v>17.71</v>
      </c>
      <c r="AC55">
        <v>6.7</v>
      </c>
      <c r="AD55">
        <v>0</v>
      </c>
      <c r="AE55">
        <v>0</v>
      </c>
      <c r="AF55">
        <v>0.39</v>
      </c>
      <c r="AG55">
        <v>0.22</v>
      </c>
      <c r="AH55">
        <v>0.33</v>
      </c>
      <c r="AI55">
        <v>0.56000000000000005</v>
      </c>
      <c r="AJ55">
        <v>0.44</v>
      </c>
      <c r="AK55">
        <v>0.54</v>
      </c>
      <c r="AL55">
        <v>0.49</v>
      </c>
      <c r="AM55">
        <v>0.34</v>
      </c>
      <c r="AN55">
        <v>0.34</v>
      </c>
      <c r="AO55">
        <v>0</v>
      </c>
      <c r="AP55">
        <v>0</v>
      </c>
      <c r="AQ55">
        <v>53.85</v>
      </c>
      <c r="AR55">
        <v>204.11</v>
      </c>
      <c r="AS55">
        <v>18.05</v>
      </c>
      <c r="AT55">
        <v>21.97</v>
      </c>
      <c r="AU55">
        <v>72.900000000000006</v>
      </c>
      <c r="AV55">
        <v>60</v>
      </c>
      <c r="AW55">
        <v>40</v>
      </c>
      <c r="AX55">
        <v>20</v>
      </c>
      <c r="AY55">
        <v>10</v>
      </c>
      <c r="AZ55">
        <v>50</v>
      </c>
      <c r="BA55">
        <v>6.45</v>
      </c>
      <c r="BB55">
        <v>144.19999999999999</v>
      </c>
      <c r="BC55">
        <v>61.8</v>
      </c>
    </row>
    <row r="56" spans="1:55">
      <c r="A56" t="s">
        <v>446</v>
      </c>
      <c r="G56" t="s">
        <v>98</v>
      </c>
      <c r="H56" s="115">
        <v>185.69000000000003</v>
      </c>
      <c r="I56" s="88">
        <v>61.64</v>
      </c>
      <c r="J56" s="88">
        <v>2.71</v>
      </c>
      <c r="K56" s="88">
        <v>0</v>
      </c>
      <c r="L56" s="88">
        <v>12.99</v>
      </c>
      <c r="M56" s="116">
        <v>0</v>
      </c>
      <c r="N56" s="115">
        <v>257.96000000000004</v>
      </c>
      <c r="O56" s="88">
        <v>292.92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2.37</v>
      </c>
      <c r="Y56">
        <v>6.99</v>
      </c>
      <c r="Z56">
        <v>0</v>
      </c>
      <c r="AA56">
        <v>15.32</v>
      </c>
      <c r="AB56">
        <v>17.71</v>
      </c>
      <c r="AC56">
        <v>6.7</v>
      </c>
      <c r="AD56">
        <v>0</v>
      </c>
      <c r="AE56">
        <v>0</v>
      </c>
      <c r="AF56">
        <v>0.39</v>
      </c>
      <c r="AG56">
        <v>0.22</v>
      </c>
      <c r="AH56">
        <v>0.33</v>
      </c>
      <c r="AI56">
        <v>0.56000000000000005</v>
      </c>
      <c r="AJ56">
        <v>0.44</v>
      </c>
      <c r="AK56">
        <v>0.54</v>
      </c>
      <c r="AL56">
        <v>0.49</v>
      </c>
      <c r="AM56">
        <v>0.34</v>
      </c>
      <c r="AN56">
        <v>0.34</v>
      </c>
      <c r="AO56">
        <v>0</v>
      </c>
      <c r="AP56">
        <v>0</v>
      </c>
      <c r="AQ56">
        <v>53.85</v>
      </c>
      <c r="AR56">
        <v>204.11</v>
      </c>
      <c r="AS56">
        <v>18.05</v>
      </c>
      <c r="AT56">
        <v>21.97</v>
      </c>
      <c r="AU56">
        <v>72.900000000000006</v>
      </c>
      <c r="AV56">
        <v>60</v>
      </c>
      <c r="AW56">
        <v>40</v>
      </c>
      <c r="AX56">
        <v>20</v>
      </c>
      <c r="AY56">
        <v>10</v>
      </c>
      <c r="AZ56">
        <v>50</v>
      </c>
      <c r="BA56">
        <v>6.29</v>
      </c>
      <c r="BB56">
        <v>142.80000000000001</v>
      </c>
      <c r="BC56">
        <v>61.2</v>
      </c>
    </row>
    <row r="57" spans="1:55">
      <c r="G57" t="s">
        <v>99</v>
      </c>
      <c r="H57" s="115">
        <v>185.69000000000003</v>
      </c>
      <c r="I57" s="88">
        <v>61.64</v>
      </c>
      <c r="J57" s="88">
        <v>2.71</v>
      </c>
      <c r="K57" s="88">
        <v>0</v>
      </c>
      <c r="L57" s="88">
        <v>12.83</v>
      </c>
      <c r="M57" s="116">
        <v>0</v>
      </c>
      <c r="N57" s="115">
        <v>257.96000000000004</v>
      </c>
      <c r="O57" s="88">
        <v>292.92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2.37</v>
      </c>
      <c r="Y57">
        <v>6.99</v>
      </c>
      <c r="Z57">
        <v>0</v>
      </c>
      <c r="AA57">
        <v>15.32</v>
      </c>
      <c r="AB57">
        <v>17.71</v>
      </c>
      <c r="AC57">
        <v>6.7</v>
      </c>
      <c r="AD57">
        <v>0</v>
      </c>
      <c r="AE57">
        <v>0</v>
      </c>
      <c r="AF57">
        <v>0.39</v>
      </c>
      <c r="AG57">
        <v>0.22</v>
      </c>
      <c r="AH57">
        <v>0.33</v>
      </c>
      <c r="AI57">
        <v>0.56000000000000005</v>
      </c>
      <c r="AJ57">
        <v>0.44</v>
      </c>
      <c r="AK57">
        <v>0.54</v>
      </c>
      <c r="AL57">
        <v>0.49</v>
      </c>
      <c r="AM57">
        <v>0.34</v>
      </c>
      <c r="AN57">
        <v>0.34</v>
      </c>
      <c r="AO57">
        <v>0</v>
      </c>
      <c r="AP57">
        <v>0</v>
      </c>
      <c r="AQ57">
        <v>53.85</v>
      </c>
      <c r="AR57">
        <v>204.11</v>
      </c>
      <c r="AS57">
        <v>18.05</v>
      </c>
      <c r="AT57">
        <v>21.97</v>
      </c>
      <c r="AU57">
        <v>72.900000000000006</v>
      </c>
      <c r="AV57">
        <v>60</v>
      </c>
      <c r="AW57">
        <v>40</v>
      </c>
      <c r="AX57">
        <v>20</v>
      </c>
      <c r="AY57">
        <v>10</v>
      </c>
      <c r="AZ57">
        <v>50</v>
      </c>
      <c r="BA57">
        <v>6.13</v>
      </c>
      <c r="BB57">
        <v>142.80000000000001</v>
      </c>
      <c r="BC57">
        <v>61.2</v>
      </c>
    </row>
    <row r="58" spans="1:55">
      <c r="G58" t="s">
        <v>100</v>
      </c>
      <c r="H58" s="115">
        <v>181.49</v>
      </c>
      <c r="I58" s="88">
        <v>59.839999999999996</v>
      </c>
      <c r="J58" s="88">
        <v>2.71</v>
      </c>
      <c r="K58" s="88">
        <v>0</v>
      </c>
      <c r="L58" s="88">
        <v>12.61</v>
      </c>
      <c r="M58" s="116">
        <v>0</v>
      </c>
      <c r="N58" s="115">
        <v>257.96000000000004</v>
      </c>
      <c r="O58" s="88">
        <v>292.92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2.37</v>
      </c>
      <c r="Y58">
        <v>6.99</v>
      </c>
      <c r="Z58">
        <v>0</v>
      </c>
      <c r="AA58">
        <v>15.32</v>
      </c>
      <c r="AB58">
        <v>17.71</v>
      </c>
      <c r="AC58">
        <v>6.7</v>
      </c>
      <c r="AD58">
        <v>0</v>
      </c>
      <c r="AE58">
        <v>0</v>
      </c>
      <c r="AF58">
        <v>0.39</v>
      </c>
      <c r="AG58">
        <v>0.22</v>
      </c>
      <c r="AH58">
        <v>0.33</v>
      </c>
      <c r="AI58">
        <v>0.56000000000000005</v>
      </c>
      <c r="AJ58">
        <v>0.44</v>
      </c>
      <c r="AK58">
        <v>0.54</v>
      </c>
      <c r="AL58">
        <v>0.49</v>
      </c>
      <c r="AM58">
        <v>0.34</v>
      </c>
      <c r="AN58">
        <v>0.34</v>
      </c>
      <c r="AO58">
        <v>0</v>
      </c>
      <c r="AP58">
        <v>0</v>
      </c>
      <c r="AQ58">
        <v>53.85</v>
      </c>
      <c r="AR58">
        <v>204.11</v>
      </c>
      <c r="AS58">
        <v>18.05</v>
      </c>
      <c r="AT58">
        <v>21.97</v>
      </c>
      <c r="AU58">
        <v>72.900000000000006</v>
      </c>
      <c r="AV58">
        <v>60</v>
      </c>
      <c r="AW58">
        <v>40</v>
      </c>
      <c r="AX58">
        <v>20</v>
      </c>
      <c r="AY58">
        <v>10</v>
      </c>
      <c r="AZ58">
        <v>50</v>
      </c>
      <c r="BA58">
        <v>5.91</v>
      </c>
      <c r="BB58">
        <v>138.6</v>
      </c>
      <c r="BC58">
        <v>59.4</v>
      </c>
    </row>
    <row r="59" spans="1:55">
      <c r="G59" t="s">
        <v>101</v>
      </c>
      <c r="H59" s="115">
        <v>178.69000000000003</v>
      </c>
      <c r="I59" s="88">
        <v>58.64</v>
      </c>
      <c r="J59" s="88">
        <v>2.71</v>
      </c>
      <c r="K59" s="88">
        <v>0</v>
      </c>
      <c r="L59" s="88">
        <v>12.4</v>
      </c>
      <c r="M59" s="116">
        <v>0</v>
      </c>
      <c r="N59" s="115">
        <v>257.96000000000004</v>
      </c>
      <c r="O59" s="88">
        <v>292.92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2.37</v>
      </c>
      <c r="Y59">
        <v>6.99</v>
      </c>
      <c r="Z59">
        <v>0</v>
      </c>
      <c r="AA59">
        <v>15.32</v>
      </c>
      <c r="AB59">
        <v>17.71</v>
      </c>
      <c r="AC59">
        <v>6.7</v>
      </c>
      <c r="AD59">
        <v>0</v>
      </c>
      <c r="AE59">
        <v>0</v>
      </c>
      <c r="AF59">
        <v>0.39</v>
      </c>
      <c r="AG59">
        <v>0.22</v>
      </c>
      <c r="AH59">
        <v>0.33</v>
      </c>
      <c r="AI59">
        <v>0.56000000000000005</v>
      </c>
      <c r="AJ59">
        <v>0.44</v>
      </c>
      <c r="AK59">
        <v>0.54</v>
      </c>
      <c r="AL59">
        <v>0.49</v>
      </c>
      <c r="AM59">
        <v>0.34</v>
      </c>
      <c r="AN59">
        <v>0.34</v>
      </c>
      <c r="AO59">
        <v>0</v>
      </c>
      <c r="AP59">
        <v>0</v>
      </c>
      <c r="AQ59">
        <v>53.85</v>
      </c>
      <c r="AR59">
        <v>204.11</v>
      </c>
      <c r="AS59">
        <v>18.05</v>
      </c>
      <c r="AT59">
        <v>21.97</v>
      </c>
      <c r="AU59">
        <v>72.900000000000006</v>
      </c>
      <c r="AV59">
        <v>60</v>
      </c>
      <c r="AW59">
        <v>40</v>
      </c>
      <c r="AX59">
        <v>20</v>
      </c>
      <c r="AY59">
        <v>10</v>
      </c>
      <c r="AZ59">
        <v>50</v>
      </c>
      <c r="BA59">
        <v>5.7</v>
      </c>
      <c r="BB59">
        <v>135.80000000000001</v>
      </c>
      <c r="BC59">
        <v>58.2</v>
      </c>
    </row>
    <row r="60" spans="1:55">
      <c r="G60" t="s">
        <v>102</v>
      </c>
      <c r="H60" s="115">
        <v>171.69000000000003</v>
      </c>
      <c r="I60" s="88">
        <v>55.64</v>
      </c>
      <c r="J60" s="88">
        <v>2.71</v>
      </c>
      <c r="K60" s="88">
        <v>0</v>
      </c>
      <c r="L60" s="88">
        <v>12.120000000000001</v>
      </c>
      <c r="M60" s="116">
        <v>0</v>
      </c>
      <c r="N60" s="115">
        <v>257.96000000000004</v>
      </c>
      <c r="O60" s="88">
        <v>292.92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2.37</v>
      </c>
      <c r="Y60">
        <v>6.99</v>
      </c>
      <c r="Z60">
        <v>0</v>
      </c>
      <c r="AA60">
        <v>15.32</v>
      </c>
      <c r="AB60">
        <v>17.71</v>
      </c>
      <c r="AC60">
        <v>6.7</v>
      </c>
      <c r="AD60">
        <v>0</v>
      </c>
      <c r="AE60">
        <v>0</v>
      </c>
      <c r="AF60">
        <v>0.39</v>
      </c>
      <c r="AG60">
        <v>0.22</v>
      </c>
      <c r="AH60">
        <v>0.33</v>
      </c>
      <c r="AI60">
        <v>0.56000000000000005</v>
      </c>
      <c r="AJ60">
        <v>0.44</v>
      </c>
      <c r="AK60">
        <v>0.54</v>
      </c>
      <c r="AL60">
        <v>0.49</v>
      </c>
      <c r="AM60">
        <v>0.34</v>
      </c>
      <c r="AN60">
        <v>0.34</v>
      </c>
      <c r="AO60">
        <v>0</v>
      </c>
      <c r="AP60">
        <v>0</v>
      </c>
      <c r="AQ60">
        <v>53.85</v>
      </c>
      <c r="AR60">
        <v>204.11</v>
      </c>
      <c r="AS60">
        <v>18.05</v>
      </c>
      <c r="AT60">
        <v>21.97</v>
      </c>
      <c r="AU60">
        <v>72.900000000000006</v>
      </c>
      <c r="AV60">
        <v>60</v>
      </c>
      <c r="AW60">
        <v>40</v>
      </c>
      <c r="AX60">
        <v>20</v>
      </c>
      <c r="AY60">
        <v>10</v>
      </c>
      <c r="AZ60">
        <v>50</v>
      </c>
      <c r="BA60">
        <v>5.42</v>
      </c>
      <c r="BB60">
        <v>128.80000000000001</v>
      </c>
      <c r="BC60">
        <v>55.2</v>
      </c>
    </row>
    <row r="61" spans="1:55">
      <c r="G61" t="s">
        <v>103</v>
      </c>
      <c r="H61" s="115">
        <v>168.89000000000001</v>
      </c>
      <c r="I61" s="88">
        <v>54.44</v>
      </c>
      <c r="J61" s="88">
        <v>2.71</v>
      </c>
      <c r="K61" s="88">
        <v>0</v>
      </c>
      <c r="L61" s="88">
        <v>11.83</v>
      </c>
      <c r="M61" s="116">
        <v>0</v>
      </c>
      <c r="N61" s="115">
        <v>257.96000000000004</v>
      </c>
      <c r="O61" s="88">
        <v>292.92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2.37</v>
      </c>
      <c r="Y61">
        <v>6.99</v>
      </c>
      <c r="Z61">
        <v>0</v>
      </c>
      <c r="AA61">
        <v>15.32</v>
      </c>
      <c r="AB61">
        <v>17.71</v>
      </c>
      <c r="AC61">
        <v>6.7</v>
      </c>
      <c r="AD61">
        <v>0</v>
      </c>
      <c r="AE61">
        <v>0</v>
      </c>
      <c r="AF61">
        <v>0.39</v>
      </c>
      <c r="AG61">
        <v>0.22</v>
      </c>
      <c r="AH61">
        <v>0.33</v>
      </c>
      <c r="AI61">
        <v>0.56000000000000005</v>
      </c>
      <c r="AJ61">
        <v>0.44</v>
      </c>
      <c r="AK61">
        <v>0.54</v>
      </c>
      <c r="AL61">
        <v>0.49</v>
      </c>
      <c r="AM61">
        <v>0.34</v>
      </c>
      <c r="AN61">
        <v>0.34</v>
      </c>
      <c r="AO61">
        <v>0</v>
      </c>
      <c r="AP61">
        <v>0</v>
      </c>
      <c r="AQ61">
        <v>53.85</v>
      </c>
      <c r="AR61">
        <v>204.11</v>
      </c>
      <c r="AS61">
        <v>18.05</v>
      </c>
      <c r="AT61">
        <v>21.97</v>
      </c>
      <c r="AU61">
        <v>72.900000000000006</v>
      </c>
      <c r="AV61">
        <v>60</v>
      </c>
      <c r="AW61">
        <v>40</v>
      </c>
      <c r="AX61">
        <v>20</v>
      </c>
      <c r="AY61">
        <v>10</v>
      </c>
      <c r="AZ61">
        <v>50</v>
      </c>
      <c r="BA61">
        <v>5.13</v>
      </c>
      <c r="BB61">
        <v>126</v>
      </c>
      <c r="BC61">
        <v>54</v>
      </c>
    </row>
    <row r="62" spans="1:55">
      <c r="G62" t="s">
        <v>104</v>
      </c>
      <c r="H62" s="115">
        <v>164.69</v>
      </c>
      <c r="I62" s="88">
        <v>52.64</v>
      </c>
      <c r="J62" s="88">
        <v>2.71</v>
      </c>
      <c r="K62" s="88">
        <v>0</v>
      </c>
      <c r="L62" s="88">
        <v>11.46</v>
      </c>
      <c r="M62" s="116">
        <v>0</v>
      </c>
      <c r="N62" s="115">
        <v>257.96000000000004</v>
      </c>
      <c r="O62" s="88">
        <v>292.92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2.37</v>
      </c>
      <c r="Y62">
        <v>6.99</v>
      </c>
      <c r="Z62">
        <v>0</v>
      </c>
      <c r="AA62">
        <v>15.32</v>
      </c>
      <c r="AB62">
        <v>17.71</v>
      </c>
      <c r="AC62">
        <v>6.7</v>
      </c>
      <c r="AD62">
        <v>0</v>
      </c>
      <c r="AE62">
        <v>0</v>
      </c>
      <c r="AF62">
        <v>0.39</v>
      </c>
      <c r="AG62">
        <v>0.22</v>
      </c>
      <c r="AH62">
        <v>0.33</v>
      </c>
      <c r="AI62">
        <v>0.56000000000000005</v>
      </c>
      <c r="AJ62">
        <v>0.44</v>
      </c>
      <c r="AK62">
        <v>0.54</v>
      </c>
      <c r="AL62">
        <v>0.49</v>
      </c>
      <c r="AM62">
        <v>0.34</v>
      </c>
      <c r="AN62">
        <v>0.34</v>
      </c>
      <c r="AO62">
        <v>0</v>
      </c>
      <c r="AP62">
        <v>0</v>
      </c>
      <c r="AQ62">
        <v>53.85</v>
      </c>
      <c r="AR62">
        <v>204.11</v>
      </c>
      <c r="AS62">
        <v>18.05</v>
      </c>
      <c r="AT62">
        <v>21.97</v>
      </c>
      <c r="AU62">
        <v>72.900000000000006</v>
      </c>
      <c r="AV62">
        <v>60</v>
      </c>
      <c r="AW62">
        <v>40</v>
      </c>
      <c r="AX62">
        <v>20</v>
      </c>
      <c r="AY62">
        <v>10</v>
      </c>
      <c r="AZ62">
        <v>50</v>
      </c>
      <c r="BA62">
        <v>4.76</v>
      </c>
      <c r="BB62">
        <v>121.8</v>
      </c>
      <c r="BC62">
        <v>52.2</v>
      </c>
    </row>
    <row r="63" spans="1:55">
      <c r="G63" t="s">
        <v>105</v>
      </c>
      <c r="H63" s="115">
        <v>153.49</v>
      </c>
      <c r="I63" s="88">
        <v>47.839999999999996</v>
      </c>
      <c r="J63" s="88">
        <v>2.81</v>
      </c>
      <c r="K63" s="88">
        <v>0</v>
      </c>
      <c r="L63" s="88">
        <v>11.2</v>
      </c>
      <c r="M63" s="116">
        <v>0</v>
      </c>
      <c r="N63" s="115">
        <v>257.96000000000004</v>
      </c>
      <c r="O63" s="88">
        <v>292.92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2.4700000000000002</v>
      </c>
      <c r="Y63">
        <v>6.99</v>
      </c>
      <c r="Z63">
        <v>0</v>
      </c>
      <c r="AA63">
        <v>15.32</v>
      </c>
      <c r="AB63">
        <v>17.71</v>
      </c>
      <c r="AC63">
        <v>6.7</v>
      </c>
      <c r="AD63">
        <v>0</v>
      </c>
      <c r="AE63">
        <v>0</v>
      </c>
      <c r="AF63">
        <v>0.39</v>
      </c>
      <c r="AG63">
        <v>0.22</v>
      </c>
      <c r="AH63">
        <v>0.33</v>
      </c>
      <c r="AI63">
        <v>0.56000000000000005</v>
      </c>
      <c r="AJ63">
        <v>0.44</v>
      </c>
      <c r="AK63">
        <v>0.54</v>
      </c>
      <c r="AL63">
        <v>0.49</v>
      </c>
      <c r="AM63">
        <v>0.34</v>
      </c>
      <c r="AN63">
        <v>0.34</v>
      </c>
      <c r="AO63">
        <v>0</v>
      </c>
      <c r="AP63">
        <v>0</v>
      </c>
      <c r="AQ63">
        <v>53.85</v>
      </c>
      <c r="AR63">
        <v>204.11</v>
      </c>
      <c r="AS63">
        <v>18.05</v>
      </c>
      <c r="AT63">
        <v>21.97</v>
      </c>
      <c r="AU63">
        <v>72.900000000000006</v>
      </c>
      <c r="AV63">
        <v>60</v>
      </c>
      <c r="AW63">
        <v>40</v>
      </c>
      <c r="AX63">
        <v>20</v>
      </c>
      <c r="AY63">
        <v>10</v>
      </c>
      <c r="AZ63">
        <v>50</v>
      </c>
      <c r="BA63">
        <v>4.5</v>
      </c>
      <c r="BB63">
        <v>110.6</v>
      </c>
      <c r="BC63">
        <v>47.4</v>
      </c>
    </row>
    <row r="64" spans="1:55">
      <c r="G64" t="s">
        <v>106</v>
      </c>
      <c r="H64" s="115">
        <v>144.39000000000001</v>
      </c>
      <c r="I64" s="88">
        <v>43.94</v>
      </c>
      <c r="J64" s="88">
        <v>2.81</v>
      </c>
      <c r="K64" s="88">
        <v>0</v>
      </c>
      <c r="L64" s="88">
        <v>10.79</v>
      </c>
      <c r="M64" s="116">
        <v>0</v>
      </c>
      <c r="N64" s="115">
        <v>257.96000000000004</v>
      </c>
      <c r="O64" s="88">
        <v>292.92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2.4700000000000002</v>
      </c>
      <c r="Y64">
        <v>6.99</v>
      </c>
      <c r="Z64">
        <v>0</v>
      </c>
      <c r="AA64">
        <v>15.32</v>
      </c>
      <c r="AB64">
        <v>17.71</v>
      </c>
      <c r="AC64">
        <v>6.7</v>
      </c>
      <c r="AD64">
        <v>0</v>
      </c>
      <c r="AE64">
        <v>0</v>
      </c>
      <c r="AF64">
        <v>0.39</v>
      </c>
      <c r="AG64">
        <v>0.22</v>
      </c>
      <c r="AH64">
        <v>0.33</v>
      </c>
      <c r="AI64">
        <v>0.56000000000000005</v>
      </c>
      <c r="AJ64">
        <v>0.44</v>
      </c>
      <c r="AK64">
        <v>0.54</v>
      </c>
      <c r="AL64">
        <v>0.49</v>
      </c>
      <c r="AM64">
        <v>0.34</v>
      </c>
      <c r="AN64">
        <v>0.34</v>
      </c>
      <c r="AO64">
        <v>0</v>
      </c>
      <c r="AP64">
        <v>0</v>
      </c>
      <c r="AQ64">
        <v>53.85</v>
      </c>
      <c r="AR64">
        <v>204.11</v>
      </c>
      <c r="AS64">
        <v>18.05</v>
      </c>
      <c r="AT64">
        <v>21.97</v>
      </c>
      <c r="AU64">
        <v>72.900000000000006</v>
      </c>
      <c r="AV64">
        <v>60</v>
      </c>
      <c r="AW64">
        <v>40</v>
      </c>
      <c r="AX64">
        <v>20</v>
      </c>
      <c r="AY64">
        <v>10</v>
      </c>
      <c r="AZ64">
        <v>50</v>
      </c>
      <c r="BA64">
        <v>4.09</v>
      </c>
      <c r="BB64">
        <v>101.5</v>
      </c>
      <c r="BC64">
        <v>43.5</v>
      </c>
    </row>
    <row r="65" spans="7:55">
      <c r="G65" t="s">
        <v>107</v>
      </c>
      <c r="H65" s="115">
        <v>133.89000000000001</v>
      </c>
      <c r="I65" s="88">
        <v>39.44</v>
      </c>
      <c r="J65" s="88">
        <v>2.81</v>
      </c>
      <c r="K65" s="88">
        <v>0</v>
      </c>
      <c r="L65" s="88">
        <v>10.34</v>
      </c>
      <c r="M65" s="116">
        <v>0</v>
      </c>
      <c r="N65" s="115">
        <v>257.96000000000004</v>
      </c>
      <c r="O65" s="88">
        <v>292.92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2.4700000000000002</v>
      </c>
      <c r="Y65">
        <v>6.99</v>
      </c>
      <c r="Z65">
        <v>0</v>
      </c>
      <c r="AA65">
        <v>15.32</v>
      </c>
      <c r="AB65">
        <v>17.71</v>
      </c>
      <c r="AC65">
        <v>6.7</v>
      </c>
      <c r="AD65">
        <v>0</v>
      </c>
      <c r="AE65">
        <v>0</v>
      </c>
      <c r="AF65">
        <v>0.39</v>
      </c>
      <c r="AG65">
        <v>0.22</v>
      </c>
      <c r="AH65">
        <v>0.33</v>
      </c>
      <c r="AI65">
        <v>0.56000000000000005</v>
      </c>
      <c r="AJ65">
        <v>0.44</v>
      </c>
      <c r="AK65">
        <v>0.54</v>
      </c>
      <c r="AL65">
        <v>0.49</v>
      </c>
      <c r="AM65">
        <v>0.34</v>
      </c>
      <c r="AN65">
        <v>0.34</v>
      </c>
      <c r="AO65">
        <v>0</v>
      </c>
      <c r="AP65">
        <v>0</v>
      </c>
      <c r="AQ65">
        <v>53.85</v>
      </c>
      <c r="AR65">
        <v>204.11</v>
      </c>
      <c r="AS65">
        <v>18.05</v>
      </c>
      <c r="AT65">
        <v>21.97</v>
      </c>
      <c r="AU65">
        <v>72.900000000000006</v>
      </c>
      <c r="AV65">
        <v>60</v>
      </c>
      <c r="AW65">
        <v>40</v>
      </c>
      <c r="AX65">
        <v>20</v>
      </c>
      <c r="AY65">
        <v>10</v>
      </c>
      <c r="AZ65">
        <v>50</v>
      </c>
      <c r="BA65">
        <v>3.64</v>
      </c>
      <c r="BB65">
        <v>91</v>
      </c>
      <c r="BC65">
        <v>39</v>
      </c>
    </row>
    <row r="66" spans="7:55">
      <c r="G66" t="s">
        <v>108</v>
      </c>
      <c r="H66" s="115">
        <v>122.69</v>
      </c>
      <c r="I66" s="88">
        <v>34.64</v>
      </c>
      <c r="J66" s="88">
        <v>2.81</v>
      </c>
      <c r="K66" s="88">
        <v>0</v>
      </c>
      <c r="L66" s="88">
        <v>9.83</v>
      </c>
      <c r="M66" s="116">
        <v>0</v>
      </c>
      <c r="N66" s="115">
        <v>257.96000000000004</v>
      </c>
      <c r="O66" s="88">
        <v>292.92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2.4700000000000002</v>
      </c>
      <c r="Y66">
        <v>6.99</v>
      </c>
      <c r="Z66">
        <v>0</v>
      </c>
      <c r="AA66">
        <v>15.32</v>
      </c>
      <c r="AB66">
        <v>17.71</v>
      </c>
      <c r="AC66">
        <v>6.7</v>
      </c>
      <c r="AD66">
        <v>0</v>
      </c>
      <c r="AE66">
        <v>0</v>
      </c>
      <c r="AF66">
        <v>0.39</v>
      </c>
      <c r="AG66">
        <v>0.22</v>
      </c>
      <c r="AH66">
        <v>0.33</v>
      </c>
      <c r="AI66">
        <v>0.56000000000000005</v>
      </c>
      <c r="AJ66">
        <v>0.44</v>
      </c>
      <c r="AK66">
        <v>0.54</v>
      </c>
      <c r="AL66">
        <v>0.49</v>
      </c>
      <c r="AM66">
        <v>0.34</v>
      </c>
      <c r="AN66">
        <v>0.34</v>
      </c>
      <c r="AO66">
        <v>0</v>
      </c>
      <c r="AP66">
        <v>0</v>
      </c>
      <c r="AQ66">
        <v>53.85</v>
      </c>
      <c r="AR66">
        <v>204.11</v>
      </c>
      <c r="AS66">
        <v>18.05</v>
      </c>
      <c r="AT66">
        <v>21.97</v>
      </c>
      <c r="AU66">
        <v>72.900000000000006</v>
      </c>
      <c r="AV66">
        <v>60</v>
      </c>
      <c r="AW66">
        <v>40</v>
      </c>
      <c r="AX66">
        <v>20</v>
      </c>
      <c r="AY66">
        <v>10</v>
      </c>
      <c r="AZ66">
        <v>50</v>
      </c>
      <c r="BA66">
        <v>3.13</v>
      </c>
      <c r="BB66">
        <v>79.8</v>
      </c>
      <c r="BC66">
        <v>34.200000000000003</v>
      </c>
    </row>
    <row r="67" spans="7:55">
      <c r="G67" t="s">
        <v>109</v>
      </c>
      <c r="H67" s="115">
        <v>114.29000000000002</v>
      </c>
      <c r="I67" s="88">
        <v>31.040000000000003</v>
      </c>
      <c r="J67" s="88">
        <v>2.81</v>
      </c>
      <c r="K67" s="88">
        <v>0</v>
      </c>
      <c r="L67" s="88">
        <v>9.32</v>
      </c>
      <c r="M67" s="116">
        <v>0</v>
      </c>
      <c r="N67" s="115">
        <v>257.96000000000004</v>
      </c>
      <c r="O67" s="88">
        <v>292.92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6.99</v>
      </c>
      <c r="Z67">
        <v>0</v>
      </c>
      <c r="AA67">
        <v>15.32</v>
      </c>
      <c r="AB67">
        <v>17.71</v>
      </c>
      <c r="AC67">
        <v>6.7</v>
      </c>
      <c r="AD67">
        <v>0</v>
      </c>
      <c r="AE67">
        <v>0</v>
      </c>
      <c r="AF67">
        <v>0.39</v>
      </c>
      <c r="AG67">
        <v>0.22</v>
      </c>
      <c r="AH67">
        <v>0.33</v>
      </c>
      <c r="AI67">
        <v>0.56000000000000005</v>
      </c>
      <c r="AJ67">
        <v>0.44</v>
      </c>
      <c r="AK67">
        <v>0.54</v>
      </c>
      <c r="AL67">
        <v>0.49</v>
      </c>
      <c r="AM67">
        <v>0.34</v>
      </c>
      <c r="AN67">
        <v>0.34</v>
      </c>
      <c r="AO67">
        <v>0</v>
      </c>
      <c r="AP67">
        <v>0</v>
      </c>
      <c r="AQ67">
        <v>53.85</v>
      </c>
      <c r="AR67">
        <v>204.11</v>
      </c>
      <c r="AS67">
        <v>18.05</v>
      </c>
      <c r="AT67">
        <v>21.97</v>
      </c>
      <c r="AU67">
        <v>72.900000000000006</v>
      </c>
      <c r="AV67">
        <v>60</v>
      </c>
      <c r="AW67">
        <v>40</v>
      </c>
      <c r="AX67">
        <v>20</v>
      </c>
      <c r="AY67">
        <v>10</v>
      </c>
      <c r="AZ67">
        <v>50</v>
      </c>
      <c r="BA67">
        <v>2.62</v>
      </c>
      <c r="BB67">
        <v>71.400000000000006</v>
      </c>
      <c r="BC67">
        <v>30.6</v>
      </c>
    </row>
    <row r="68" spans="7:55">
      <c r="G68" t="s">
        <v>110</v>
      </c>
      <c r="H68" s="115">
        <v>103.79</v>
      </c>
      <c r="I68" s="88">
        <v>26.540000000000003</v>
      </c>
      <c r="J68" s="88">
        <v>2.81</v>
      </c>
      <c r="K68" s="88">
        <v>0</v>
      </c>
      <c r="L68" s="88">
        <v>8.83</v>
      </c>
      <c r="M68" s="116">
        <v>0</v>
      </c>
      <c r="N68" s="115">
        <v>257.96000000000004</v>
      </c>
      <c r="O68" s="88">
        <v>292.92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6.99</v>
      </c>
      <c r="Z68">
        <v>0</v>
      </c>
      <c r="AA68">
        <v>15.32</v>
      </c>
      <c r="AB68">
        <v>17.71</v>
      </c>
      <c r="AC68">
        <v>6.7</v>
      </c>
      <c r="AD68">
        <v>0</v>
      </c>
      <c r="AE68">
        <v>0</v>
      </c>
      <c r="AF68">
        <v>0.39</v>
      </c>
      <c r="AG68">
        <v>0.22</v>
      </c>
      <c r="AH68">
        <v>0.33</v>
      </c>
      <c r="AI68">
        <v>0.56000000000000005</v>
      </c>
      <c r="AJ68">
        <v>0.44</v>
      </c>
      <c r="AK68">
        <v>0.54</v>
      </c>
      <c r="AL68">
        <v>0.49</v>
      </c>
      <c r="AM68">
        <v>0.34</v>
      </c>
      <c r="AN68">
        <v>0.34</v>
      </c>
      <c r="AO68">
        <v>0</v>
      </c>
      <c r="AP68">
        <v>0</v>
      </c>
      <c r="AQ68">
        <v>53.85</v>
      </c>
      <c r="AR68">
        <v>204.11</v>
      </c>
      <c r="AS68">
        <v>18.05</v>
      </c>
      <c r="AT68">
        <v>21.97</v>
      </c>
      <c r="AU68">
        <v>72.900000000000006</v>
      </c>
      <c r="AV68">
        <v>60</v>
      </c>
      <c r="AW68">
        <v>40</v>
      </c>
      <c r="AX68">
        <v>20</v>
      </c>
      <c r="AY68">
        <v>10</v>
      </c>
      <c r="AZ68">
        <v>50</v>
      </c>
      <c r="BA68">
        <v>2.13</v>
      </c>
      <c r="BB68">
        <v>60.9</v>
      </c>
      <c r="BC68">
        <v>26.1</v>
      </c>
    </row>
    <row r="69" spans="7:55">
      <c r="G69" t="s">
        <v>111</v>
      </c>
      <c r="H69" s="115">
        <v>191.13</v>
      </c>
      <c r="I69" s="88">
        <v>22.94</v>
      </c>
      <c r="J69" s="88">
        <v>2.81</v>
      </c>
      <c r="K69" s="88">
        <v>0</v>
      </c>
      <c r="L69" s="88">
        <v>8.370000000000001</v>
      </c>
      <c r="M69" s="116">
        <v>0</v>
      </c>
      <c r="N69" s="115">
        <v>257.96000000000004</v>
      </c>
      <c r="O69" s="88">
        <v>292.92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6.99</v>
      </c>
      <c r="Z69">
        <v>0</v>
      </c>
      <c r="AA69">
        <v>15.32</v>
      </c>
      <c r="AB69">
        <v>17.71</v>
      </c>
      <c r="AC69">
        <v>6.7</v>
      </c>
      <c r="AD69">
        <v>95.74</v>
      </c>
      <c r="AE69">
        <v>0</v>
      </c>
      <c r="AF69">
        <v>0.39</v>
      </c>
      <c r="AG69">
        <v>0.22</v>
      </c>
      <c r="AH69">
        <v>0.33</v>
      </c>
      <c r="AI69">
        <v>0.56000000000000005</v>
      </c>
      <c r="AJ69">
        <v>0.44</v>
      </c>
      <c r="AK69">
        <v>0.54</v>
      </c>
      <c r="AL69">
        <v>0.49</v>
      </c>
      <c r="AM69">
        <v>0.34</v>
      </c>
      <c r="AN69">
        <v>0.34</v>
      </c>
      <c r="AO69">
        <v>0</v>
      </c>
      <c r="AP69">
        <v>0</v>
      </c>
      <c r="AQ69">
        <v>53.85</v>
      </c>
      <c r="AR69">
        <v>204.11</v>
      </c>
      <c r="AS69">
        <v>18.05</v>
      </c>
      <c r="AT69">
        <v>21.97</v>
      </c>
      <c r="AU69">
        <v>72.900000000000006</v>
      </c>
      <c r="AV69">
        <v>60</v>
      </c>
      <c r="AW69">
        <v>40</v>
      </c>
      <c r="AX69">
        <v>20</v>
      </c>
      <c r="AY69">
        <v>10</v>
      </c>
      <c r="AZ69">
        <v>50</v>
      </c>
      <c r="BA69">
        <v>1.67</v>
      </c>
      <c r="BB69">
        <v>52.5</v>
      </c>
      <c r="BC69">
        <v>22.5</v>
      </c>
    </row>
    <row r="70" spans="7:55">
      <c r="G70" t="s">
        <v>112</v>
      </c>
      <c r="H70" s="115">
        <v>239.35999999999999</v>
      </c>
      <c r="I70" s="88">
        <v>16.940000000000001</v>
      </c>
      <c r="J70" s="88">
        <v>2.81</v>
      </c>
      <c r="K70" s="88">
        <v>0</v>
      </c>
      <c r="L70" s="88">
        <v>7.93</v>
      </c>
      <c r="M70" s="116">
        <v>0</v>
      </c>
      <c r="N70" s="115">
        <v>257.96000000000004</v>
      </c>
      <c r="O70" s="88">
        <v>292.92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6.99</v>
      </c>
      <c r="Z70">
        <v>0</v>
      </c>
      <c r="AA70">
        <v>15.32</v>
      </c>
      <c r="AB70">
        <v>17.71</v>
      </c>
      <c r="AC70">
        <v>6.7</v>
      </c>
      <c r="AD70">
        <v>95.74</v>
      </c>
      <c r="AE70">
        <v>0</v>
      </c>
      <c r="AF70">
        <v>0.39</v>
      </c>
      <c r="AG70">
        <v>0.22</v>
      </c>
      <c r="AH70">
        <v>0.33</v>
      </c>
      <c r="AI70">
        <v>0.56000000000000005</v>
      </c>
      <c r="AJ70">
        <v>0.44</v>
      </c>
      <c r="AK70">
        <v>0.54</v>
      </c>
      <c r="AL70">
        <v>0.49</v>
      </c>
      <c r="AM70">
        <v>0.34</v>
      </c>
      <c r="AN70">
        <v>0.34</v>
      </c>
      <c r="AO70">
        <v>62.23</v>
      </c>
      <c r="AP70">
        <v>0</v>
      </c>
      <c r="AQ70">
        <v>53.85</v>
      </c>
      <c r="AR70">
        <v>204.11</v>
      </c>
      <c r="AS70">
        <v>18.05</v>
      </c>
      <c r="AT70">
        <v>21.97</v>
      </c>
      <c r="AU70">
        <v>72.900000000000006</v>
      </c>
      <c r="AV70">
        <v>60</v>
      </c>
      <c r="AW70">
        <v>40</v>
      </c>
      <c r="AX70">
        <v>20</v>
      </c>
      <c r="AY70">
        <v>10</v>
      </c>
      <c r="AZ70">
        <v>50</v>
      </c>
      <c r="BA70">
        <v>1.23</v>
      </c>
      <c r="BB70">
        <v>38.5</v>
      </c>
      <c r="BC70">
        <v>16.5</v>
      </c>
    </row>
    <row r="71" spans="7:55">
      <c r="G71" t="s">
        <v>113</v>
      </c>
      <c r="H71" s="115">
        <v>270.36</v>
      </c>
      <c r="I71" s="88">
        <v>10.94</v>
      </c>
      <c r="J71" s="88">
        <v>2.81</v>
      </c>
      <c r="K71" s="88">
        <v>0</v>
      </c>
      <c r="L71" s="88">
        <v>7.5</v>
      </c>
      <c r="M71" s="116">
        <v>0</v>
      </c>
      <c r="N71" s="115">
        <v>257.96000000000004</v>
      </c>
      <c r="O71" s="88">
        <v>292.92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2.4700000000000002</v>
      </c>
      <c r="Y71">
        <v>6.99</v>
      </c>
      <c r="Z71">
        <v>0</v>
      </c>
      <c r="AA71">
        <v>15.32</v>
      </c>
      <c r="AB71">
        <v>17.71</v>
      </c>
      <c r="AC71">
        <v>6.7</v>
      </c>
      <c r="AD71">
        <v>95.74</v>
      </c>
      <c r="AE71">
        <v>0</v>
      </c>
      <c r="AF71">
        <v>0.39</v>
      </c>
      <c r="AG71">
        <v>0.22</v>
      </c>
      <c r="AH71">
        <v>0.33</v>
      </c>
      <c r="AI71">
        <v>0.56000000000000005</v>
      </c>
      <c r="AJ71">
        <v>0.44</v>
      </c>
      <c r="AK71">
        <v>0.54</v>
      </c>
      <c r="AL71">
        <v>0.49</v>
      </c>
      <c r="AM71">
        <v>0.34</v>
      </c>
      <c r="AN71">
        <v>0.34</v>
      </c>
      <c r="AO71">
        <v>107.23</v>
      </c>
      <c r="AP71">
        <v>0</v>
      </c>
      <c r="AQ71">
        <v>53.85</v>
      </c>
      <c r="AR71">
        <v>204.11</v>
      </c>
      <c r="AS71">
        <v>18.05</v>
      </c>
      <c r="AT71">
        <v>21.97</v>
      </c>
      <c r="AU71">
        <v>72.900000000000006</v>
      </c>
      <c r="AV71">
        <v>60</v>
      </c>
      <c r="AW71">
        <v>40</v>
      </c>
      <c r="AX71">
        <v>20</v>
      </c>
      <c r="AY71">
        <v>10</v>
      </c>
      <c r="AZ71">
        <v>50</v>
      </c>
      <c r="BA71">
        <v>0.8</v>
      </c>
      <c r="BB71">
        <v>24.5</v>
      </c>
      <c r="BC71">
        <v>10.5</v>
      </c>
    </row>
    <row r="72" spans="7:55">
      <c r="G72" t="s">
        <v>114</v>
      </c>
      <c r="H72" s="115">
        <v>298.16000000000003</v>
      </c>
      <c r="I72" s="88">
        <v>6.44</v>
      </c>
      <c r="J72" s="88">
        <v>2.81</v>
      </c>
      <c r="K72" s="88">
        <v>0</v>
      </c>
      <c r="L72" s="88">
        <v>7.16</v>
      </c>
      <c r="M72" s="116">
        <v>0</v>
      </c>
      <c r="N72" s="115">
        <v>257.96000000000004</v>
      </c>
      <c r="O72" s="88">
        <v>292.92</v>
      </c>
      <c r="P72" s="88">
        <v>0</v>
      </c>
      <c r="Q72" s="88">
        <v>0</v>
      </c>
      <c r="R72" s="88">
        <v>0</v>
      </c>
      <c r="S72" s="116">
        <v>0</v>
      </c>
      <c r="W72">
        <v>59.36</v>
      </c>
      <c r="X72">
        <v>2.4700000000000002</v>
      </c>
      <c r="Y72">
        <v>6.99</v>
      </c>
      <c r="Z72">
        <v>0</v>
      </c>
      <c r="AA72">
        <v>15.32</v>
      </c>
      <c r="AB72">
        <v>17.71</v>
      </c>
      <c r="AC72">
        <v>6.7</v>
      </c>
      <c r="AD72">
        <v>95.74</v>
      </c>
      <c r="AE72">
        <v>0</v>
      </c>
      <c r="AF72">
        <v>0.39</v>
      </c>
      <c r="AG72">
        <v>0.22</v>
      </c>
      <c r="AH72">
        <v>0.33</v>
      </c>
      <c r="AI72">
        <v>0.56000000000000005</v>
      </c>
      <c r="AJ72">
        <v>0.44</v>
      </c>
      <c r="AK72">
        <v>0.54</v>
      </c>
      <c r="AL72">
        <v>0.49</v>
      </c>
      <c r="AM72">
        <v>0.34</v>
      </c>
      <c r="AN72">
        <v>0.34</v>
      </c>
      <c r="AO72">
        <v>86.17</v>
      </c>
      <c r="AP72">
        <v>0</v>
      </c>
      <c r="AQ72">
        <v>53.85</v>
      </c>
      <c r="AR72">
        <v>204.11</v>
      </c>
      <c r="AS72">
        <v>18.05</v>
      </c>
      <c r="AT72">
        <v>21.97</v>
      </c>
      <c r="AU72">
        <v>72.900000000000006</v>
      </c>
      <c r="AV72">
        <v>60</v>
      </c>
      <c r="AW72">
        <v>40</v>
      </c>
      <c r="AX72">
        <v>20</v>
      </c>
      <c r="AY72">
        <v>10</v>
      </c>
      <c r="AZ72">
        <v>50</v>
      </c>
      <c r="BA72">
        <v>0.46</v>
      </c>
      <c r="BB72">
        <v>14</v>
      </c>
      <c r="BC72">
        <v>6</v>
      </c>
    </row>
    <row r="73" spans="7:55">
      <c r="G73" t="s">
        <v>115</v>
      </c>
      <c r="H73" s="115">
        <v>316.11999999999995</v>
      </c>
      <c r="I73" s="88">
        <v>2.2400000000000002</v>
      </c>
      <c r="J73" s="88">
        <v>2.81</v>
      </c>
      <c r="K73" s="88">
        <v>0</v>
      </c>
      <c r="L73" s="88">
        <v>6.95</v>
      </c>
      <c r="M73" s="116">
        <v>0</v>
      </c>
      <c r="N73" s="115">
        <v>257.96000000000004</v>
      </c>
      <c r="O73" s="88">
        <v>292.92</v>
      </c>
      <c r="P73" s="88">
        <v>0</v>
      </c>
      <c r="Q73" s="88">
        <v>0</v>
      </c>
      <c r="R73" s="88">
        <v>0</v>
      </c>
      <c r="S73" s="116">
        <v>0</v>
      </c>
      <c r="W73">
        <v>74.680000000000007</v>
      </c>
      <c r="X73">
        <v>2.4700000000000002</v>
      </c>
      <c r="Y73">
        <v>6.99</v>
      </c>
      <c r="Z73">
        <v>32.549999999999997</v>
      </c>
      <c r="AA73">
        <v>15.32</v>
      </c>
      <c r="AB73">
        <v>17.71</v>
      </c>
      <c r="AC73">
        <v>6.7</v>
      </c>
      <c r="AD73">
        <v>67.02</v>
      </c>
      <c r="AE73">
        <v>0</v>
      </c>
      <c r="AF73">
        <v>0.39</v>
      </c>
      <c r="AG73">
        <v>0.22</v>
      </c>
      <c r="AH73">
        <v>0.33</v>
      </c>
      <c r="AI73">
        <v>0.56000000000000005</v>
      </c>
      <c r="AJ73">
        <v>0.44</v>
      </c>
      <c r="AK73">
        <v>0.54</v>
      </c>
      <c r="AL73">
        <v>0.49</v>
      </c>
      <c r="AM73">
        <v>0.34</v>
      </c>
      <c r="AN73">
        <v>0.34</v>
      </c>
      <c r="AO73">
        <v>94.78</v>
      </c>
      <c r="AP73">
        <v>0</v>
      </c>
      <c r="AQ73">
        <v>53.85</v>
      </c>
      <c r="AR73">
        <v>204.11</v>
      </c>
      <c r="AS73">
        <v>18.05</v>
      </c>
      <c r="AT73">
        <v>21.97</v>
      </c>
      <c r="AU73">
        <v>72.900000000000006</v>
      </c>
      <c r="AV73">
        <v>60</v>
      </c>
      <c r="AW73">
        <v>40</v>
      </c>
      <c r="AX73">
        <v>20</v>
      </c>
      <c r="AY73">
        <v>10</v>
      </c>
      <c r="AZ73">
        <v>50</v>
      </c>
      <c r="BA73">
        <v>0.25</v>
      </c>
      <c r="BB73">
        <v>4.2</v>
      </c>
      <c r="BC73">
        <v>1.8</v>
      </c>
    </row>
    <row r="74" spans="7:55">
      <c r="G74" t="s">
        <v>116</v>
      </c>
      <c r="H74" s="115">
        <v>343.96</v>
      </c>
      <c r="I74" s="88">
        <v>1.04</v>
      </c>
      <c r="J74" s="88">
        <v>2.81</v>
      </c>
      <c r="K74" s="88">
        <v>0</v>
      </c>
      <c r="L74" s="88">
        <v>6.8</v>
      </c>
      <c r="M74" s="116">
        <v>0</v>
      </c>
      <c r="N74" s="115">
        <v>257.96000000000004</v>
      </c>
      <c r="O74" s="88">
        <v>292.92</v>
      </c>
      <c r="P74" s="88">
        <v>0</v>
      </c>
      <c r="Q74" s="88">
        <v>0</v>
      </c>
      <c r="R74" s="88">
        <v>0</v>
      </c>
      <c r="S74" s="116">
        <v>0</v>
      </c>
      <c r="W74">
        <v>74.680000000000007</v>
      </c>
      <c r="X74">
        <v>2.4700000000000002</v>
      </c>
      <c r="Y74">
        <v>6.99</v>
      </c>
      <c r="Z74">
        <v>32.549999999999997</v>
      </c>
      <c r="AA74">
        <v>15.32</v>
      </c>
      <c r="AB74">
        <v>17.71</v>
      </c>
      <c r="AC74">
        <v>6.7</v>
      </c>
      <c r="AD74">
        <v>67.02</v>
      </c>
      <c r="AE74">
        <v>0</v>
      </c>
      <c r="AF74">
        <v>0.39</v>
      </c>
      <c r="AG74">
        <v>0.22</v>
      </c>
      <c r="AH74">
        <v>0.33</v>
      </c>
      <c r="AI74">
        <v>0.56000000000000005</v>
      </c>
      <c r="AJ74">
        <v>0.44</v>
      </c>
      <c r="AK74">
        <v>0.54</v>
      </c>
      <c r="AL74">
        <v>0.49</v>
      </c>
      <c r="AM74">
        <v>0.34</v>
      </c>
      <c r="AN74">
        <v>0.34</v>
      </c>
      <c r="AO74">
        <v>125.42</v>
      </c>
      <c r="AP74">
        <v>0</v>
      </c>
      <c r="AQ74">
        <v>53.85</v>
      </c>
      <c r="AR74">
        <v>204.11</v>
      </c>
      <c r="AS74">
        <v>18.05</v>
      </c>
      <c r="AT74">
        <v>21.97</v>
      </c>
      <c r="AU74">
        <v>72.900000000000006</v>
      </c>
      <c r="AV74">
        <v>60</v>
      </c>
      <c r="AW74">
        <v>40</v>
      </c>
      <c r="AX74">
        <v>20</v>
      </c>
      <c r="AY74">
        <v>10</v>
      </c>
      <c r="AZ74">
        <v>50</v>
      </c>
      <c r="BA74">
        <v>0.1</v>
      </c>
      <c r="BB74">
        <v>1.4</v>
      </c>
      <c r="BC74">
        <v>0.6</v>
      </c>
    </row>
    <row r="75" spans="7:55">
      <c r="G75" t="s">
        <v>117</v>
      </c>
      <c r="H75" s="115">
        <v>250.66000000000003</v>
      </c>
      <c r="I75" s="88">
        <v>0.43</v>
      </c>
      <c r="J75" s="88">
        <v>2.81</v>
      </c>
      <c r="K75" s="88">
        <v>0</v>
      </c>
      <c r="L75" s="88">
        <v>6.7</v>
      </c>
      <c r="M75" s="116">
        <v>0</v>
      </c>
      <c r="N75" s="115">
        <v>107.19</v>
      </c>
      <c r="O75" s="88">
        <v>220.01999999999998</v>
      </c>
      <c r="P75" s="88">
        <v>0</v>
      </c>
      <c r="Q75" s="88">
        <v>0</v>
      </c>
      <c r="R75" s="88">
        <v>0</v>
      </c>
      <c r="S75" s="116">
        <v>0</v>
      </c>
      <c r="W75">
        <v>74.680000000000007</v>
      </c>
      <c r="X75">
        <v>2.4700000000000002</v>
      </c>
      <c r="Y75">
        <v>6.99</v>
      </c>
      <c r="Z75">
        <v>32.549999999999997</v>
      </c>
      <c r="AA75">
        <v>15.32</v>
      </c>
      <c r="AB75">
        <v>17.71</v>
      </c>
      <c r="AC75">
        <v>6.7</v>
      </c>
      <c r="AD75">
        <v>95.74</v>
      </c>
      <c r="AE75">
        <v>0</v>
      </c>
      <c r="AF75">
        <v>0.39</v>
      </c>
      <c r="AG75">
        <v>0.22</v>
      </c>
      <c r="AH75">
        <v>0.33</v>
      </c>
      <c r="AI75">
        <v>0.56000000000000005</v>
      </c>
      <c r="AJ75">
        <v>0.43</v>
      </c>
      <c r="AK75">
        <v>0.55000000000000004</v>
      </c>
      <c r="AL75">
        <v>0.49</v>
      </c>
      <c r="AM75">
        <v>0.34</v>
      </c>
      <c r="AN75">
        <v>0.34</v>
      </c>
      <c r="AO75">
        <v>4.79</v>
      </c>
      <c r="AP75">
        <v>53.34</v>
      </c>
      <c r="AQ75">
        <v>53.85</v>
      </c>
      <c r="AR75">
        <v>0</v>
      </c>
      <c r="AS75">
        <v>18.05</v>
      </c>
      <c r="AT75">
        <v>21.97</v>
      </c>
      <c r="AU75">
        <v>0</v>
      </c>
      <c r="AV75">
        <v>60</v>
      </c>
      <c r="AW75">
        <v>40</v>
      </c>
      <c r="AX75">
        <v>20</v>
      </c>
      <c r="AY75">
        <v>10</v>
      </c>
      <c r="AZ75">
        <v>50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264.06000000000006</v>
      </c>
      <c r="I76" s="88">
        <v>0.43</v>
      </c>
      <c r="J76" s="88">
        <v>2.81</v>
      </c>
      <c r="K76" s="88">
        <v>0</v>
      </c>
      <c r="L76" s="88">
        <v>6.7</v>
      </c>
      <c r="M76" s="116">
        <v>0</v>
      </c>
      <c r="N76" s="115">
        <v>107.19</v>
      </c>
      <c r="O76" s="88">
        <v>220.01999999999998</v>
      </c>
      <c r="P76" s="88">
        <v>0</v>
      </c>
      <c r="Q76" s="88">
        <v>0</v>
      </c>
      <c r="R76" s="88">
        <v>0</v>
      </c>
      <c r="S76" s="116">
        <v>0</v>
      </c>
      <c r="W76">
        <v>74.680000000000007</v>
      </c>
      <c r="X76">
        <v>2.4700000000000002</v>
      </c>
      <c r="Y76">
        <v>6.99</v>
      </c>
      <c r="Z76">
        <v>32.549999999999997</v>
      </c>
      <c r="AA76">
        <v>15.32</v>
      </c>
      <c r="AB76">
        <v>17.71</v>
      </c>
      <c r="AC76">
        <v>6.7</v>
      </c>
      <c r="AD76">
        <v>95.74</v>
      </c>
      <c r="AE76">
        <v>0</v>
      </c>
      <c r="AF76">
        <v>0.39</v>
      </c>
      <c r="AG76">
        <v>0.22</v>
      </c>
      <c r="AH76">
        <v>0.33</v>
      </c>
      <c r="AI76">
        <v>0.56000000000000005</v>
      </c>
      <c r="AJ76">
        <v>0.43</v>
      </c>
      <c r="AK76">
        <v>0.55000000000000004</v>
      </c>
      <c r="AL76">
        <v>0.49</v>
      </c>
      <c r="AM76">
        <v>0.34</v>
      </c>
      <c r="AN76">
        <v>0.34</v>
      </c>
      <c r="AO76">
        <v>18.190000000000001</v>
      </c>
      <c r="AP76">
        <v>53.34</v>
      </c>
      <c r="AQ76">
        <v>53.85</v>
      </c>
      <c r="AR76">
        <v>0</v>
      </c>
      <c r="AS76">
        <v>18.05</v>
      </c>
      <c r="AT76">
        <v>21.97</v>
      </c>
      <c r="AU76">
        <v>0</v>
      </c>
      <c r="AV76">
        <v>60</v>
      </c>
      <c r="AW76">
        <v>40</v>
      </c>
      <c r="AX76">
        <v>20</v>
      </c>
      <c r="AY76">
        <v>10</v>
      </c>
      <c r="AZ76">
        <v>50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270.76000000000005</v>
      </c>
      <c r="I77" s="88">
        <v>0.43</v>
      </c>
      <c r="J77" s="88">
        <v>2.81</v>
      </c>
      <c r="K77" s="88">
        <v>0</v>
      </c>
      <c r="L77" s="88">
        <v>6.7</v>
      </c>
      <c r="M77" s="116">
        <v>0</v>
      </c>
      <c r="N77" s="115">
        <v>107.19</v>
      </c>
      <c r="O77" s="88">
        <v>220.01999999999998</v>
      </c>
      <c r="P77" s="88">
        <v>0</v>
      </c>
      <c r="Q77" s="88">
        <v>0</v>
      </c>
      <c r="R77" s="88">
        <v>0</v>
      </c>
      <c r="S77" s="116">
        <v>0</v>
      </c>
      <c r="W77">
        <v>74.680000000000007</v>
      </c>
      <c r="X77">
        <v>2.4700000000000002</v>
      </c>
      <c r="Y77">
        <v>6.99</v>
      </c>
      <c r="Z77">
        <v>32.549999999999997</v>
      </c>
      <c r="AA77">
        <v>15.32</v>
      </c>
      <c r="AB77">
        <v>17.71</v>
      </c>
      <c r="AC77">
        <v>6.7</v>
      </c>
      <c r="AD77">
        <v>95.74</v>
      </c>
      <c r="AE77">
        <v>0</v>
      </c>
      <c r="AF77">
        <v>0.39</v>
      </c>
      <c r="AG77">
        <v>0.22</v>
      </c>
      <c r="AH77">
        <v>0.33</v>
      </c>
      <c r="AI77">
        <v>0.56000000000000005</v>
      </c>
      <c r="AJ77">
        <v>0.43</v>
      </c>
      <c r="AK77">
        <v>0.55000000000000004</v>
      </c>
      <c r="AL77">
        <v>0.49</v>
      </c>
      <c r="AM77">
        <v>0.34</v>
      </c>
      <c r="AN77">
        <v>0.34</v>
      </c>
      <c r="AO77">
        <v>24.89</v>
      </c>
      <c r="AP77">
        <v>53.34</v>
      </c>
      <c r="AQ77">
        <v>53.85</v>
      </c>
      <c r="AR77">
        <v>0</v>
      </c>
      <c r="AS77">
        <v>18.05</v>
      </c>
      <c r="AT77">
        <v>21.97</v>
      </c>
      <c r="AU77">
        <v>0</v>
      </c>
      <c r="AV77">
        <v>60</v>
      </c>
      <c r="AW77">
        <v>40</v>
      </c>
      <c r="AX77">
        <v>20</v>
      </c>
      <c r="AY77">
        <v>10</v>
      </c>
      <c r="AZ77">
        <v>50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291.83000000000004</v>
      </c>
      <c r="I78" s="88">
        <v>0.43</v>
      </c>
      <c r="J78" s="88">
        <v>2.81</v>
      </c>
      <c r="K78" s="88">
        <v>0</v>
      </c>
      <c r="L78" s="88">
        <v>6.7</v>
      </c>
      <c r="M78" s="116">
        <v>0</v>
      </c>
      <c r="N78" s="115">
        <v>107.19</v>
      </c>
      <c r="O78" s="88">
        <v>220.01999999999998</v>
      </c>
      <c r="P78" s="88">
        <v>0</v>
      </c>
      <c r="Q78" s="88">
        <v>0</v>
      </c>
      <c r="R78" s="88">
        <v>0</v>
      </c>
      <c r="S78" s="116">
        <v>0</v>
      </c>
      <c r="W78">
        <v>74.680000000000007</v>
      </c>
      <c r="X78">
        <v>2.4700000000000002</v>
      </c>
      <c r="Y78">
        <v>6.99</v>
      </c>
      <c r="Z78">
        <v>32.549999999999997</v>
      </c>
      <c r="AA78">
        <v>15.32</v>
      </c>
      <c r="AB78">
        <v>17.71</v>
      </c>
      <c r="AC78">
        <v>6.7</v>
      </c>
      <c r="AD78">
        <v>95.74</v>
      </c>
      <c r="AE78">
        <v>0</v>
      </c>
      <c r="AF78">
        <v>0.39</v>
      </c>
      <c r="AG78">
        <v>0.22</v>
      </c>
      <c r="AH78">
        <v>0.33</v>
      </c>
      <c r="AI78">
        <v>0.56000000000000005</v>
      </c>
      <c r="AJ78">
        <v>0.43</v>
      </c>
      <c r="AK78">
        <v>0.55000000000000004</v>
      </c>
      <c r="AL78">
        <v>0.49</v>
      </c>
      <c r="AM78">
        <v>0.34</v>
      </c>
      <c r="AN78">
        <v>0.34</v>
      </c>
      <c r="AO78">
        <v>45.96</v>
      </c>
      <c r="AP78">
        <v>53.34</v>
      </c>
      <c r="AQ78">
        <v>53.85</v>
      </c>
      <c r="AR78">
        <v>0</v>
      </c>
      <c r="AS78">
        <v>18.05</v>
      </c>
      <c r="AT78">
        <v>21.97</v>
      </c>
      <c r="AU78">
        <v>0</v>
      </c>
      <c r="AV78">
        <v>60</v>
      </c>
      <c r="AW78">
        <v>40</v>
      </c>
      <c r="AX78">
        <v>20</v>
      </c>
      <c r="AY78">
        <v>10</v>
      </c>
      <c r="AZ78">
        <v>50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303.31000000000006</v>
      </c>
      <c r="I79" s="88">
        <v>0.43</v>
      </c>
      <c r="J79" s="88">
        <v>2.81</v>
      </c>
      <c r="K79" s="88">
        <v>0</v>
      </c>
      <c r="L79" s="88">
        <v>6.7</v>
      </c>
      <c r="M79" s="116">
        <v>0</v>
      </c>
      <c r="N79" s="115">
        <v>107.19</v>
      </c>
      <c r="O79" s="88">
        <v>220.01999999999998</v>
      </c>
      <c r="P79" s="88">
        <v>0</v>
      </c>
      <c r="Q79" s="88">
        <v>0</v>
      </c>
      <c r="R79" s="88">
        <v>0</v>
      </c>
      <c r="S79" s="116">
        <v>0</v>
      </c>
      <c r="W79">
        <v>74.680000000000007</v>
      </c>
      <c r="X79">
        <v>2.4700000000000002</v>
      </c>
      <c r="Y79">
        <v>6.99</v>
      </c>
      <c r="Z79">
        <v>32.549999999999997</v>
      </c>
      <c r="AA79">
        <v>15.32</v>
      </c>
      <c r="AB79">
        <v>17.71</v>
      </c>
      <c r="AC79">
        <v>6.7</v>
      </c>
      <c r="AD79">
        <v>95.74</v>
      </c>
      <c r="AE79">
        <v>0</v>
      </c>
      <c r="AF79">
        <v>0.39</v>
      </c>
      <c r="AG79">
        <v>0.22</v>
      </c>
      <c r="AH79">
        <v>0.33</v>
      </c>
      <c r="AI79">
        <v>0.56000000000000005</v>
      </c>
      <c r="AJ79">
        <v>0.43</v>
      </c>
      <c r="AK79">
        <v>0.55000000000000004</v>
      </c>
      <c r="AL79">
        <v>0.49</v>
      </c>
      <c r="AM79">
        <v>0.34</v>
      </c>
      <c r="AN79">
        <v>0.34</v>
      </c>
      <c r="AO79">
        <v>57.44</v>
      </c>
      <c r="AP79">
        <v>53.34</v>
      </c>
      <c r="AQ79">
        <v>53.85</v>
      </c>
      <c r="AR79">
        <v>0</v>
      </c>
      <c r="AS79">
        <v>18.05</v>
      </c>
      <c r="AT79">
        <v>21.97</v>
      </c>
      <c r="AU79">
        <v>0</v>
      </c>
      <c r="AV79">
        <v>60</v>
      </c>
      <c r="AW79">
        <v>40</v>
      </c>
      <c r="AX79">
        <v>20</v>
      </c>
      <c r="AY79">
        <v>10</v>
      </c>
      <c r="AZ79">
        <v>50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314.80000000000007</v>
      </c>
      <c r="I80" s="88">
        <v>0.43</v>
      </c>
      <c r="J80" s="88">
        <v>2.81</v>
      </c>
      <c r="K80" s="88">
        <v>0</v>
      </c>
      <c r="L80" s="88">
        <v>6.7</v>
      </c>
      <c r="M80" s="116">
        <v>0</v>
      </c>
      <c r="N80" s="115">
        <v>107.19</v>
      </c>
      <c r="O80" s="88">
        <v>220.01999999999998</v>
      </c>
      <c r="P80" s="88">
        <v>0</v>
      </c>
      <c r="Q80" s="88">
        <v>0</v>
      </c>
      <c r="R80" s="88">
        <v>0</v>
      </c>
      <c r="S80" s="116">
        <v>0</v>
      </c>
      <c r="W80">
        <v>74.680000000000007</v>
      </c>
      <c r="X80">
        <v>2.4700000000000002</v>
      </c>
      <c r="Y80">
        <v>6.99</v>
      </c>
      <c r="Z80">
        <v>32.549999999999997</v>
      </c>
      <c r="AA80">
        <v>15.32</v>
      </c>
      <c r="AB80">
        <v>17.71</v>
      </c>
      <c r="AC80">
        <v>6.7</v>
      </c>
      <c r="AD80">
        <v>95.74</v>
      </c>
      <c r="AE80">
        <v>0</v>
      </c>
      <c r="AF80">
        <v>0.39</v>
      </c>
      <c r="AG80">
        <v>0.22</v>
      </c>
      <c r="AH80">
        <v>0.33</v>
      </c>
      <c r="AI80">
        <v>0.56000000000000005</v>
      </c>
      <c r="AJ80">
        <v>0.43</v>
      </c>
      <c r="AK80">
        <v>0.55000000000000004</v>
      </c>
      <c r="AL80">
        <v>0.49</v>
      </c>
      <c r="AM80">
        <v>0.34</v>
      </c>
      <c r="AN80">
        <v>0.34</v>
      </c>
      <c r="AO80">
        <v>68.930000000000007</v>
      </c>
      <c r="AP80">
        <v>53.34</v>
      </c>
      <c r="AQ80">
        <v>53.85</v>
      </c>
      <c r="AR80">
        <v>0</v>
      </c>
      <c r="AS80">
        <v>18.05</v>
      </c>
      <c r="AT80">
        <v>21.97</v>
      </c>
      <c r="AU80">
        <v>0</v>
      </c>
      <c r="AV80">
        <v>60</v>
      </c>
      <c r="AW80">
        <v>40</v>
      </c>
      <c r="AX80">
        <v>20</v>
      </c>
      <c r="AY80">
        <v>10</v>
      </c>
      <c r="AZ80">
        <v>50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341.61</v>
      </c>
      <c r="I81" s="88">
        <v>0.43</v>
      </c>
      <c r="J81" s="88">
        <v>2.81</v>
      </c>
      <c r="K81" s="88">
        <v>0</v>
      </c>
      <c r="L81" s="88">
        <v>6.7</v>
      </c>
      <c r="M81" s="116">
        <v>0</v>
      </c>
      <c r="N81" s="115">
        <v>107.19</v>
      </c>
      <c r="O81" s="88">
        <v>220.01999999999998</v>
      </c>
      <c r="P81" s="88">
        <v>0</v>
      </c>
      <c r="Q81" s="88">
        <v>0</v>
      </c>
      <c r="R81" s="88">
        <v>0</v>
      </c>
      <c r="S81" s="116">
        <v>0</v>
      </c>
      <c r="W81">
        <v>74.680000000000007</v>
      </c>
      <c r="X81">
        <v>2.4700000000000002</v>
      </c>
      <c r="Y81">
        <v>6.99</v>
      </c>
      <c r="Z81">
        <v>32.549999999999997</v>
      </c>
      <c r="AA81">
        <v>15.32</v>
      </c>
      <c r="AB81">
        <v>17.71</v>
      </c>
      <c r="AC81">
        <v>6.7</v>
      </c>
      <c r="AD81">
        <v>95.74</v>
      </c>
      <c r="AE81">
        <v>0</v>
      </c>
      <c r="AF81">
        <v>0.39</v>
      </c>
      <c r="AG81">
        <v>0.22</v>
      </c>
      <c r="AH81">
        <v>0.33</v>
      </c>
      <c r="AI81">
        <v>0.56000000000000005</v>
      </c>
      <c r="AJ81">
        <v>0.43</v>
      </c>
      <c r="AK81">
        <v>0.55000000000000004</v>
      </c>
      <c r="AL81">
        <v>0.49</v>
      </c>
      <c r="AM81">
        <v>0.34</v>
      </c>
      <c r="AN81">
        <v>0.34</v>
      </c>
      <c r="AO81">
        <v>95.74</v>
      </c>
      <c r="AP81">
        <v>53.34</v>
      </c>
      <c r="AQ81">
        <v>53.85</v>
      </c>
      <c r="AR81">
        <v>0</v>
      </c>
      <c r="AS81">
        <v>18.05</v>
      </c>
      <c r="AT81">
        <v>21.97</v>
      </c>
      <c r="AU81">
        <v>0</v>
      </c>
      <c r="AV81">
        <v>60</v>
      </c>
      <c r="AW81">
        <v>40</v>
      </c>
      <c r="AX81">
        <v>20</v>
      </c>
      <c r="AY81">
        <v>10</v>
      </c>
      <c r="AZ81">
        <v>50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266.93</v>
      </c>
      <c r="I82" s="88">
        <v>0.43</v>
      </c>
      <c r="J82" s="88">
        <v>2.81</v>
      </c>
      <c r="K82" s="88">
        <v>0</v>
      </c>
      <c r="L82" s="88">
        <v>6.7</v>
      </c>
      <c r="M82" s="116">
        <v>0</v>
      </c>
      <c r="N82" s="115">
        <v>107.19</v>
      </c>
      <c r="O82" s="88">
        <v>220.01999999999998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2.4700000000000002</v>
      </c>
      <c r="Y82">
        <v>6.99</v>
      </c>
      <c r="Z82">
        <v>32.549999999999997</v>
      </c>
      <c r="AA82">
        <v>15.32</v>
      </c>
      <c r="AB82">
        <v>17.71</v>
      </c>
      <c r="AC82">
        <v>6.7</v>
      </c>
      <c r="AD82">
        <v>95.74</v>
      </c>
      <c r="AE82">
        <v>0</v>
      </c>
      <c r="AF82">
        <v>0.39</v>
      </c>
      <c r="AG82">
        <v>0.22</v>
      </c>
      <c r="AH82">
        <v>0.33</v>
      </c>
      <c r="AI82">
        <v>0.56000000000000005</v>
      </c>
      <c r="AJ82">
        <v>0.43</v>
      </c>
      <c r="AK82">
        <v>0.55000000000000004</v>
      </c>
      <c r="AL82">
        <v>0.49</v>
      </c>
      <c r="AM82">
        <v>0.34</v>
      </c>
      <c r="AN82">
        <v>0.34</v>
      </c>
      <c r="AO82">
        <v>95.74</v>
      </c>
      <c r="AP82">
        <v>53.34</v>
      </c>
      <c r="AQ82">
        <v>53.85</v>
      </c>
      <c r="AR82">
        <v>0</v>
      </c>
      <c r="AS82">
        <v>18.05</v>
      </c>
      <c r="AT82">
        <v>21.97</v>
      </c>
      <c r="AU82">
        <v>0</v>
      </c>
      <c r="AV82">
        <v>60</v>
      </c>
      <c r="AW82">
        <v>40</v>
      </c>
      <c r="AX82">
        <v>20</v>
      </c>
      <c r="AY82">
        <v>10</v>
      </c>
      <c r="AZ82">
        <v>50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42.900000000000013</v>
      </c>
      <c r="I83" s="88">
        <v>0.43</v>
      </c>
      <c r="J83" s="88">
        <v>2.81</v>
      </c>
      <c r="K83" s="88">
        <v>0</v>
      </c>
      <c r="L83" s="88">
        <v>6.7</v>
      </c>
      <c r="M83" s="116">
        <v>0</v>
      </c>
      <c r="N83" s="115">
        <v>107.19</v>
      </c>
      <c r="O83" s="88">
        <v>220.01999999999998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6.99</v>
      </c>
      <c r="Z83">
        <v>0</v>
      </c>
      <c r="AA83">
        <v>15.32</v>
      </c>
      <c r="AB83">
        <v>17.71</v>
      </c>
      <c r="AC83">
        <v>6.7</v>
      </c>
      <c r="AD83">
        <v>0</v>
      </c>
      <c r="AE83">
        <v>0</v>
      </c>
      <c r="AF83">
        <v>0.39</v>
      </c>
      <c r="AG83">
        <v>0.24</v>
      </c>
      <c r="AH83">
        <v>0.35</v>
      </c>
      <c r="AI83">
        <v>0.61</v>
      </c>
      <c r="AJ83">
        <v>0.43</v>
      </c>
      <c r="AK83">
        <v>0.59</v>
      </c>
      <c r="AL83">
        <v>0.42</v>
      </c>
      <c r="AM83">
        <v>0.34</v>
      </c>
      <c r="AN83">
        <v>0.28000000000000003</v>
      </c>
      <c r="AO83">
        <v>0</v>
      </c>
      <c r="AP83">
        <v>53.34</v>
      </c>
      <c r="AQ83">
        <v>53.85</v>
      </c>
      <c r="AR83">
        <v>0</v>
      </c>
      <c r="AS83">
        <v>18.05</v>
      </c>
      <c r="AT83">
        <v>21.97</v>
      </c>
      <c r="AU83">
        <v>0</v>
      </c>
      <c r="AV83">
        <v>60</v>
      </c>
      <c r="AW83">
        <v>40</v>
      </c>
      <c r="AX83">
        <v>20</v>
      </c>
      <c r="AY83">
        <v>10</v>
      </c>
      <c r="AZ83">
        <v>50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42.900000000000013</v>
      </c>
      <c r="I84" s="88">
        <v>0.43</v>
      </c>
      <c r="J84" s="88">
        <v>2.81</v>
      </c>
      <c r="K84" s="88">
        <v>0</v>
      </c>
      <c r="L84" s="88">
        <v>6.7</v>
      </c>
      <c r="M84" s="116">
        <v>0</v>
      </c>
      <c r="N84" s="115">
        <v>107.19</v>
      </c>
      <c r="O84" s="88">
        <v>220.01999999999998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6.99</v>
      </c>
      <c r="Z84">
        <v>0</v>
      </c>
      <c r="AA84">
        <v>15.32</v>
      </c>
      <c r="AB84">
        <v>17.71</v>
      </c>
      <c r="AC84">
        <v>6.7</v>
      </c>
      <c r="AD84">
        <v>0</v>
      </c>
      <c r="AE84">
        <v>0</v>
      </c>
      <c r="AF84">
        <v>0.39</v>
      </c>
      <c r="AG84">
        <v>0.24</v>
      </c>
      <c r="AH84">
        <v>0.35</v>
      </c>
      <c r="AI84">
        <v>0.61</v>
      </c>
      <c r="AJ84">
        <v>0.43</v>
      </c>
      <c r="AK84">
        <v>0.59</v>
      </c>
      <c r="AL84">
        <v>0.42</v>
      </c>
      <c r="AM84">
        <v>0.34</v>
      </c>
      <c r="AN84">
        <v>0.28000000000000003</v>
      </c>
      <c r="AO84">
        <v>0</v>
      </c>
      <c r="AP84">
        <v>53.34</v>
      </c>
      <c r="AQ84">
        <v>53.85</v>
      </c>
      <c r="AR84">
        <v>0</v>
      </c>
      <c r="AS84">
        <v>18.05</v>
      </c>
      <c r="AT84">
        <v>21.97</v>
      </c>
      <c r="AU84">
        <v>0</v>
      </c>
      <c r="AV84">
        <v>60</v>
      </c>
      <c r="AW84">
        <v>40</v>
      </c>
      <c r="AX84">
        <v>20</v>
      </c>
      <c r="AY84">
        <v>10</v>
      </c>
      <c r="AZ84">
        <v>50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42.900000000000013</v>
      </c>
      <c r="I85" s="88">
        <v>0.43</v>
      </c>
      <c r="J85" s="88">
        <v>2.81</v>
      </c>
      <c r="K85" s="88">
        <v>0</v>
      </c>
      <c r="L85" s="88">
        <v>6.7</v>
      </c>
      <c r="M85" s="116">
        <v>0</v>
      </c>
      <c r="N85" s="115">
        <v>107.19</v>
      </c>
      <c r="O85" s="88">
        <v>220.01999999999998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6.99</v>
      </c>
      <c r="Z85">
        <v>0</v>
      </c>
      <c r="AA85">
        <v>15.32</v>
      </c>
      <c r="AB85">
        <v>17.71</v>
      </c>
      <c r="AC85">
        <v>6.7</v>
      </c>
      <c r="AD85">
        <v>0</v>
      </c>
      <c r="AE85">
        <v>0</v>
      </c>
      <c r="AF85">
        <v>0.39</v>
      </c>
      <c r="AG85">
        <v>0.24</v>
      </c>
      <c r="AH85">
        <v>0.35</v>
      </c>
      <c r="AI85">
        <v>0.61</v>
      </c>
      <c r="AJ85">
        <v>0.43</v>
      </c>
      <c r="AK85">
        <v>0.59</v>
      </c>
      <c r="AL85">
        <v>0.42</v>
      </c>
      <c r="AM85">
        <v>0.34</v>
      </c>
      <c r="AN85">
        <v>0.28000000000000003</v>
      </c>
      <c r="AO85">
        <v>0</v>
      </c>
      <c r="AP85">
        <v>53.34</v>
      </c>
      <c r="AQ85">
        <v>53.85</v>
      </c>
      <c r="AR85">
        <v>0</v>
      </c>
      <c r="AS85">
        <v>18.05</v>
      </c>
      <c r="AT85">
        <v>21.97</v>
      </c>
      <c r="AU85">
        <v>0</v>
      </c>
      <c r="AV85">
        <v>60</v>
      </c>
      <c r="AW85">
        <v>40</v>
      </c>
      <c r="AX85">
        <v>20</v>
      </c>
      <c r="AY85">
        <v>10</v>
      </c>
      <c r="AZ85">
        <v>50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42.900000000000013</v>
      </c>
      <c r="I86" s="88">
        <v>0.43</v>
      </c>
      <c r="J86" s="88">
        <v>2.81</v>
      </c>
      <c r="K86" s="88">
        <v>0</v>
      </c>
      <c r="L86" s="88">
        <v>6.7</v>
      </c>
      <c r="M86" s="116">
        <v>0</v>
      </c>
      <c r="N86" s="115">
        <v>107.19</v>
      </c>
      <c r="O86" s="88">
        <v>220.01999999999998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6.99</v>
      </c>
      <c r="Z86">
        <v>0</v>
      </c>
      <c r="AA86">
        <v>15.32</v>
      </c>
      <c r="AB86">
        <v>17.71</v>
      </c>
      <c r="AC86">
        <v>6.7</v>
      </c>
      <c r="AD86">
        <v>0</v>
      </c>
      <c r="AE86">
        <v>0</v>
      </c>
      <c r="AF86">
        <v>0.39</v>
      </c>
      <c r="AG86">
        <v>0.24</v>
      </c>
      <c r="AH86">
        <v>0.35</v>
      </c>
      <c r="AI86">
        <v>0.61</v>
      </c>
      <c r="AJ86">
        <v>0.43</v>
      </c>
      <c r="AK86">
        <v>0.59</v>
      </c>
      <c r="AL86">
        <v>0.42</v>
      </c>
      <c r="AM86">
        <v>0.34</v>
      </c>
      <c r="AN86">
        <v>0.28000000000000003</v>
      </c>
      <c r="AO86">
        <v>0</v>
      </c>
      <c r="AP86">
        <v>53.34</v>
      </c>
      <c r="AQ86">
        <v>53.85</v>
      </c>
      <c r="AR86">
        <v>0</v>
      </c>
      <c r="AS86">
        <v>18.05</v>
      </c>
      <c r="AT86">
        <v>21.97</v>
      </c>
      <c r="AU86">
        <v>0</v>
      </c>
      <c r="AV86">
        <v>60</v>
      </c>
      <c r="AW86">
        <v>40</v>
      </c>
      <c r="AX86">
        <v>20</v>
      </c>
      <c r="AY86">
        <v>10</v>
      </c>
      <c r="AZ86">
        <v>50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42.930000000000014</v>
      </c>
      <c r="I87" s="88">
        <v>0.35</v>
      </c>
      <c r="J87" s="88">
        <v>2.85</v>
      </c>
      <c r="K87" s="88">
        <v>0</v>
      </c>
      <c r="L87" s="88">
        <v>6.7</v>
      </c>
      <c r="M87" s="116">
        <v>0</v>
      </c>
      <c r="N87" s="115">
        <v>107.19</v>
      </c>
      <c r="O87" s="88">
        <v>220.01999999999998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6.99</v>
      </c>
      <c r="Z87">
        <v>0</v>
      </c>
      <c r="AA87">
        <v>15.32</v>
      </c>
      <c r="AB87">
        <v>17.71</v>
      </c>
      <c r="AC87">
        <v>6.7</v>
      </c>
      <c r="AD87">
        <v>0</v>
      </c>
      <c r="AE87">
        <v>0</v>
      </c>
      <c r="AF87">
        <v>0.42</v>
      </c>
      <c r="AG87">
        <v>0.24</v>
      </c>
      <c r="AH87">
        <v>0.35</v>
      </c>
      <c r="AI87">
        <v>0.61</v>
      </c>
      <c r="AJ87">
        <v>0.35</v>
      </c>
      <c r="AK87">
        <v>0.59</v>
      </c>
      <c r="AL87">
        <v>0.42</v>
      </c>
      <c r="AM87">
        <v>0.38</v>
      </c>
      <c r="AN87">
        <v>0.28000000000000003</v>
      </c>
      <c r="AO87">
        <v>0</v>
      </c>
      <c r="AP87">
        <v>53.34</v>
      </c>
      <c r="AQ87">
        <v>53.85</v>
      </c>
      <c r="AR87">
        <v>0</v>
      </c>
      <c r="AS87">
        <v>18.05</v>
      </c>
      <c r="AT87">
        <v>21.97</v>
      </c>
      <c r="AU87">
        <v>0</v>
      </c>
      <c r="AV87">
        <v>60</v>
      </c>
      <c r="AW87">
        <v>40</v>
      </c>
      <c r="AX87">
        <v>20</v>
      </c>
      <c r="AY87">
        <v>10</v>
      </c>
      <c r="AZ87">
        <v>50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42.930000000000014</v>
      </c>
      <c r="I88" s="88">
        <v>0.35</v>
      </c>
      <c r="J88" s="88">
        <v>2.85</v>
      </c>
      <c r="K88" s="88">
        <v>0</v>
      </c>
      <c r="L88" s="88">
        <v>6.7</v>
      </c>
      <c r="M88" s="116">
        <v>0</v>
      </c>
      <c r="N88" s="115">
        <v>107.19</v>
      </c>
      <c r="O88" s="88">
        <v>220.01999999999998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6.99</v>
      </c>
      <c r="Z88">
        <v>0</v>
      </c>
      <c r="AA88">
        <v>15.32</v>
      </c>
      <c r="AB88">
        <v>17.71</v>
      </c>
      <c r="AC88">
        <v>6.7</v>
      </c>
      <c r="AD88">
        <v>0</v>
      </c>
      <c r="AE88">
        <v>0</v>
      </c>
      <c r="AF88">
        <v>0.42</v>
      </c>
      <c r="AG88">
        <v>0.24</v>
      </c>
      <c r="AH88">
        <v>0.35</v>
      </c>
      <c r="AI88">
        <v>0.61</v>
      </c>
      <c r="AJ88">
        <v>0.35</v>
      </c>
      <c r="AK88">
        <v>0.59</v>
      </c>
      <c r="AL88">
        <v>0.42</v>
      </c>
      <c r="AM88">
        <v>0.38</v>
      </c>
      <c r="AN88">
        <v>0.28000000000000003</v>
      </c>
      <c r="AO88">
        <v>0</v>
      </c>
      <c r="AP88">
        <v>53.34</v>
      </c>
      <c r="AQ88">
        <v>53.85</v>
      </c>
      <c r="AR88">
        <v>0</v>
      </c>
      <c r="AS88">
        <v>18.05</v>
      </c>
      <c r="AT88">
        <v>21.97</v>
      </c>
      <c r="AU88">
        <v>0</v>
      </c>
      <c r="AV88">
        <v>60</v>
      </c>
      <c r="AW88">
        <v>40</v>
      </c>
      <c r="AX88">
        <v>20</v>
      </c>
      <c r="AY88">
        <v>10</v>
      </c>
      <c r="AZ88">
        <v>50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42.930000000000014</v>
      </c>
      <c r="I89" s="88">
        <v>0.35</v>
      </c>
      <c r="J89" s="88">
        <v>2.85</v>
      </c>
      <c r="K89" s="88">
        <v>0</v>
      </c>
      <c r="L89" s="88">
        <v>6.7</v>
      </c>
      <c r="M89" s="116">
        <v>0</v>
      </c>
      <c r="N89" s="115">
        <v>107.19</v>
      </c>
      <c r="O89" s="88">
        <v>220.01999999999998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6.99</v>
      </c>
      <c r="Z89">
        <v>0</v>
      </c>
      <c r="AA89">
        <v>15.32</v>
      </c>
      <c r="AB89">
        <v>17.71</v>
      </c>
      <c r="AC89">
        <v>6.7</v>
      </c>
      <c r="AD89">
        <v>0</v>
      </c>
      <c r="AE89">
        <v>0</v>
      </c>
      <c r="AF89">
        <v>0.42</v>
      </c>
      <c r="AG89">
        <v>0.24</v>
      </c>
      <c r="AH89">
        <v>0.35</v>
      </c>
      <c r="AI89">
        <v>0.61</v>
      </c>
      <c r="AJ89">
        <v>0.35</v>
      </c>
      <c r="AK89">
        <v>0.59</v>
      </c>
      <c r="AL89">
        <v>0.42</v>
      </c>
      <c r="AM89">
        <v>0.38</v>
      </c>
      <c r="AN89">
        <v>0.28000000000000003</v>
      </c>
      <c r="AO89">
        <v>0</v>
      </c>
      <c r="AP89">
        <v>53.34</v>
      </c>
      <c r="AQ89">
        <v>53.85</v>
      </c>
      <c r="AR89">
        <v>0</v>
      </c>
      <c r="AS89">
        <v>18.05</v>
      </c>
      <c r="AT89">
        <v>21.97</v>
      </c>
      <c r="AU89">
        <v>0</v>
      </c>
      <c r="AV89">
        <v>60</v>
      </c>
      <c r="AW89">
        <v>40</v>
      </c>
      <c r="AX89">
        <v>20</v>
      </c>
      <c r="AY89">
        <v>10</v>
      </c>
      <c r="AZ89">
        <v>50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42.930000000000014</v>
      </c>
      <c r="I90" s="88">
        <v>0.35</v>
      </c>
      <c r="J90" s="88">
        <v>2.85</v>
      </c>
      <c r="K90" s="88">
        <v>0</v>
      </c>
      <c r="L90" s="88">
        <v>6.7</v>
      </c>
      <c r="M90" s="116">
        <v>0</v>
      </c>
      <c r="N90" s="115">
        <v>107.19</v>
      </c>
      <c r="O90" s="88">
        <v>220.01999999999998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6.99</v>
      </c>
      <c r="Z90">
        <v>0</v>
      </c>
      <c r="AA90">
        <v>15.32</v>
      </c>
      <c r="AB90">
        <v>17.71</v>
      </c>
      <c r="AC90">
        <v>6.7</v>
      </c>
      <c r="AD90">
        <v>0</v>
      </c>
      <c r="AE90">
        <v>0</v>
      </c>
      <c r="AF90">
        <v>0.42</v>
      </c>
      <c r="AG90">
        <v>0.24</v>
      </c>
      <c r="AH90">
        <v>0.35</v>
      </c>
      <c r="AI90">
        <v>0.61</v>
      </c>
      <c r="AJ90">
        <v>0.35</v>
      </c>
      <c r="AK90">
        <v>0.59</v>
      </c>
      <c r="AL90">
        <v>0.42</v>
      </c>
      <c r="AM90">
        <v>0.38</v>
      </c>
      <c r="AN90">
        <v>0.28000000000000003</v>
      </c>
      <c r="AO90">
        <v>0</v>
      </c>
      <c r="AP90">
        <v>53.34</v>
      </c>
      <c r="AQ90">
        <v>53.85</v>
      </c>
      <c r="AR90">
        <v>0</v>
      </c>
      <c r="AS90">
        <v>18.05</v>
      </c>
      <c r="AT90">
        <v>21.97</v>
      </c>
      <c r="AU90">
        <v>0</v>
      </c>
      <c r="AV90">
        <v>60</v>
      </c>
      <c r="AW90">
        <v>40</v>
      </c>
      <c r="AX90">
        <v>20</v>
      </c>
      <c r="AY90">
        <v>10</v>
      </c>
      <c r="AZ90">
        <v>50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2.9099999999999993</v>
      </c>
      <c r="I91" s="88">
        <v>0.35</v>
      </c>
      <c r="J91" s="88">
        <v>2.75</v>
      </c>
      <c r="K91" s="88">
        <v>0</v>
      </c>
      <c r="L91" s="88">
        <v>6.7</v>
      </c>
      <c r="M91" s="116">
        <v>0</v>
      </c>
      <c r="N91" s="115">
        <v>107.19</v>
      </c>
      <c r="O91" s="88">
        <v>220.01999999999998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2.37</v>
      </c>
      <c r="Y91">
        <v>0</v>
      </c>
      <c r="Z91">
        <v>0</v>
      </c>
      <c r="AA91">
        <v>0</v>
      </c>
      <c r="AB91">
        <v>0</v>
      </c>
      <c r="AC91">
        <v>6.7</v>
      </c>
      <c r="AD91">
        <v>0</v>
      </c>
      <c r="AE91">
        <v>0</v>
      </c>
      <c r="AF91">
        <v>0.42</v>
      </c>
      <c r="AG91">
        <v>0.24</v>
      </c>
      <c r="AH91">
        <v>0.35</v>
      </c>
      <c r="AI91">
        <v>0.61</v>
      </c>
      <c r="AJ91">
        <v>0.35</v>
      </c>
      <c r="AK91">
        <v>0.59</v>
      </c>
      <c r="AL91">
        <v>0.42</v>
      </c>
      <c r="AM91">
        <v>0.38</v>
      </c>
      <c r="AN91">
        <v>0.28000000000000003</v>
      </c>
      <c r="AO91">
        <v>0</v>
      </c>
      <c r="AP91">
        <v>53.34</v>
      </c>
      <c r="AQ91">
        <v>53.85</v>
      </c>
      <c r="AR91">
        <v>0</v>
      </c>
      <c r="AS91">
        <v>18.05</v>
      </c>
      <c r="AT91">
        <v>21.97</v>
      </c>
      <c r="AU91">
        <v>0</v>
      </c>
      <c r="AV91">
        <v>60</v>
      </c>
      <c r="AW91">
        <v>40</v>
      </c>
      <c r="AX91">
        <v>20</v>
      </c>
      <c r="AY91">
        <v>10</v>
      </c>
      <c r="AZ91">
        <v>50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2.9099999999999993</v>
      </c>
      <c r="I92" s="88">
        <v>0.35</v>
      </c>
      <c r="J92" s="88">
        <v>2.75</v>
      </c>
      <c r="K92" s="88">
        <v>0</v>
      </c>
      <c r="L92" s="88">
        <v>6.7</v>
      </c>
      <c r="M92" s="116">
        <v>0</v>
      </c>
      <c r="N92" s="115">
        <v>107.19</v>
      </c>
      <c r="O92" s="88">
        <v>220.01999999999998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2.37</v>
      </c>
      <c r="Y92">
        <v>0</v>
      </c>
      <c r="Z92">
        <v>0</v>
      </c>
      <c r="AA92">
        <v>0</v>
      </c>
      <c r="AB92">
        <v>0</v>
      </c>
      <c r="AC92">
        <v>6.7</v>
      </c>
      <c r="AD92">
        <v>0</v>
      </c>
      <c r="AE92">
        <v>0</v>
      </c>
      <c r="AF92">
        <v>0.42</v>
      </c>
      <c r="AG92">
        <v>0.24</v>
      </c>
      <c r="AH92">
        <v>0.35</v>
      </c>
      <c r="AI92">
        <v>0.61</v>
      </c>
      <c r="AJ92">
        <v>0.35</v>
      </c>
      <c r="AK92">
        <v>0.59</v>
      </c>
      <c r="AL92">
        <v>0.42</v>
      </c>
      <c r="AM92">
        <v>0.38</v>
      </c>
      <c r="AN92">
        <v>0.28000000000000003</v>
      </c>
      <c r="AO92">
        <v>0</v>
      </c>
      <c r="AP92">
        <v>53.34</v>
      </c>
      <c r="AQ92">
        <v>53.85</v>
      </c>
      <c r="AR92">
        <v>0</v>
      </c>
      <c r="AS92">
        <v>18.05</v>
      </c>
      <c r="AT92">
        <v>21.97</v>
      </c>
      <c r="AU92">
        <v>0</v>
      </c>
      <c r="AV92">
        <v>60</v>
      </c>
      <c r="AW92">
        <v>40</v>
      </c>
      <c r="AX92">
        <v>20</v>
      </c>
      <c r="AY92">
        <v>10</v>
      </c>
      <c r="AZ92">
        <v>50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2.9099999999999993</v>
      </c>
      <c r="I93" s="88">
        <v>0.35</v>
      </c>
      <c r="J93" s="88">
        <v>2.75</v>
      </c>
      <c r="K93" s="88">
        <v>0</v>
      </c>
      <c r="L93" s="88">
        <v>6.7</v>
      </c>
      <c r="M93" s="116">
        <v>0</v>
      </c>
      <c r="N93" s="115">
        <v>107.19</v>
      </c>
      <c r="O93" s="88">
        <v>220.01999999999998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2.37</v>
      </c>
      <c r="Y93">
        <v>0</v>
      </c>
      <c r="Z93">
        <v>0</v>
      </c>
      <c r="AA93">
        <v>0</v>
      </c>
      <c r="AB93">
        <v>0</v>
      </c>
      <c r="AC93">
        <v>6.7</v>
      </c>
      <c r="AD93">
        <v>0</v>
      </c>
      <c r="AE93">
        <v>0</v>
      </c>
      <c r="AF93">
        <v>0.42</v>
      </c>
      <c r="AG93">
        <v>0.24</v>
      </c>
      <c r="AH93">
        <v>0.35</v>
      </c>
      <c r="AI93">
        <v>0.61</v>
      </c>
      <c r="AJ93">
        <v>0.35</v>
      </c>
      <c r="AK93">
        <v>0.59</v>
      </c>
      <c r="AL93">
        <v>0.42</v>
      </c>
      <c r="AM93">
        <v>0.38</v>
      </c>
      <c r="AN93">
        <v>0.28000000000000003</v>
      </c>
      <c r="AO93">
        <v>0</v>
      </c>
      <c r="AP93">
        <v>53.34</v>
      </c>
      <c r="AQ93">
        <v>53.85</v>
      </c>
      <c r="AR93">
        <v>0</v>
      </c>
      <c r="AS93">
        <v>18.05</v>
      </c>
      <c r="AT93">
        <v>21.97</v>
      </c>
      <c r="AU93">
        <v>0</v>
      </c>
      <c r="AV93">
        <v>60</v>
      </c>
      <c r="AW93">
        <v>40</v>
      </c>
      <c r="AX93">
        <v>20</v>
      </c>
      <c r="AY93">
        <v>10</v>
      </c>
      <c r="AZ93">
        <v>50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2.9099999999999993</v>
      </c>
      <c r="I94" s="88">
        <v>0.35</v>
      </c>
      <c r="J94" s="88">
        <v>2.75</v>
      </c>
      <c r="K94" s="88">
        <v>0</v>
      </c>
      <c r="L94" s="88">
        <v>6.7</v>
      </c>
      <c r="M94" s="116">
        <v>0</v>
      </c>
      <c r="N94" s="115">
        <v>107.19</v>
      </c>
      <c r="O94" s="88">
        <v>220.01999999999998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2.37</v>
      </c>
      <c r="Y94">
        <v>0</v>
      </c>
      <c r="Z94">
        <v>0</v>
      </c>
      <c r="AA94">
        <v>0</v>
      </c>
      <c r="AB94">
        <v>0</v>
      </c>
      <c r="AC94">
        <v>6.7</v>
      </c>
      <c r="AD94">
        <v>0</v>
      </c>
      <c r="AE94">
        <v>0</v>
      </c>
      <c r="AF94">
        <v>0.42</v>
      </c>
      <c r="AG94">
        <v>0.24</v>
      </c>
      <c r="AH94">
        <v>0.35</v>
      </c>
      <c r="AI94">
        <v>0.61</v>
      </c>
      <c r="AJ94">
        <v>0.35</v>
      </c>
      <c r="AK94">
        <v>0.59</v>
      </c>
      <c r="AL94">
        <v>0.42</v>
      </c>
      <c r="AM94">
        <v>0.38</v>
      </c>
      <c r="AN94">
        <v>0.28000000000000003</v>
      </c>
      <c r="AO94">
        <v>0</v>
      </c>
      <c r="AP94">
        <v>53.34</v>
      </c>
      <c r="AQ94">
        <v>53.85</v>
      </c>
      <c r="AR94">
        <v>0</v>
      </c>
      <c r="AS94">
        <v>18.05</v>
      </c>
      <c r="AT94">
        <v>21.97</v>
      </c>
      <c r="AU94">
        <v>0</v>
      </c>
      <c r="AV94">
        <v>60</v>
      </c>
      <c r="AW94">
        <v>40</v>
      </c>
      <c r="AX94">
        <v>20</v>
      </c>
      <c r="AY94">
        <v>10</v>
      </c>
      <c r="AZ94">
        <v>50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2.9099999999999993</v>
      </c>
      <c r="I95" s="88">
        <v>0.35</v>
      </c>
      <c r="J95" s="88">
        <v>2.75</v>
      </c>
      <c r="K95" s="88">
        <v>0</v>
      </c>
      <c r="L95" s="88">
        <v>6.7</v>
      </c>
      <c r="M95" s="116">
        <v>0</v>
      </c>
      <c r="N95" s="115">
        <v>107.19</v>
      </c>
      <c r="O95" s="88">
        <v>219.96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2.37</v>
      </c>
      <c r="Y95">
        <v>0</v>
      </c>
      <c r="Z95">
        <v>0</v>
      </c>
      <c r="AA95">
        <v>0</v>
      </c>
      <c r="AB95">
        <v>0</v>
      </c>
      <c r="AC95">
        <v>6.7</v>
      </c>
      <c r="AD95">
        <v>0</v>
      </c>
      <c r="AE95">
        <v>0</v>
      </c>
      <c r="AF95">
        <v>0.42</v>
      </c>
      <c r="AG95">
        <v>0.24</v>
      </c>
      <c r="AH95">
        <v>0.35</v>
      </c>
      <c r="AI95">
        <v>0.61</v>
      </c>
      <c r="AJ95">
        <v>0.35</v>
      </c>
      <c r="AK95">
        <v>0.59</v>
      </c>
      <c r="AL95">
        <v>0.42</v>
      </c>
      <c r="AM95">
        <v>0.38</v>
      </c>
      <c r="AN95">
        <v>0.28000000000000003</v>
      </c>
      <c r="AO95">
        <v>0</v>
      </c>
      <c r="AP95">
        <v>53.34</v>
      </c>
      <c r="AQ95">
        <v>53.85</v>
      </c>
      <c r="AR95">
        <v>0</v>
      </c>
      <c r="AS95">
        <v>18.05</v>
      </c>
      <c r="AT95">
        <v>21.91</v>
      </c>
      <c r="AU95">
        <v>0</v>
      </c>
      <c r="AV95">
        <v>60</v>
      </c>
      <c r="AW95">
        <v>40</v>
      </c>
      <c r="AX95">
        <v>20</v>
      </c>
      <c r="AY95">
        <v>10</v>
      </c>
      <c r="AZ95">
        <v>50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2.9099999999999993</v>
      </c>
      <c r="I96" s="88">
        <v>0.35</v>
      </c>
      <c r="J96" s="88">
        <v>2.75</v>
      </c>
      <c r="K96" s="88">
        <v>0</v>
      </c>
      <c r="L96" s="88">
        <v>6.7</v>
      </c>
      <c r="M96" s="116">
        <v>0</v>
      </c>
      <c r="N96" s="115">
        <v>107.19</v>
      </c>
      <c r="O96" s="88">
        <v>219.96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2.37</v>
      </c>
      <c r="Y96">
        <v>0</v>
      </c>
      <c r="Z96">
        <v>0</v>
      </c>
      <c r="AA96">
        <v>0</v>
      </c>
      <c r="AB96">
        <v>0</v>
      </c>
      <c r="AC96">
        <v>6.7</v>
      </c>
      <c r="AD96">
        <v>0</v>
      </c>
      <c r="AE96">
        <v>0</v>
      </c>
      <c r="AF96">
        <v>0.42</v>
      </c>
      <c r="AG96">
        <v>0.24</v>
      </c>
      <c r="AH96">
        <v>0.35</v>
      </c>
      <c r="AI96">
        <v>0.61</v>
      </c>
      <c r="AJ96">
        <v>0.35</v>
      </c>
      <c r="AK96">
        <v>0.59</v>
      </c>
      <c r="AL96">
        <v>0.42</v>
      </c>
      <c r="AM96">
        <v>0.38</v>
      </c>
      <c r="AN96">
        <v>0.28000000000000003</v>
      </c>
      <c r="AO96">
        <v>0</v>
      </c>
      <c r="AP96">
        <v>53.34</v>
      </c>
      <c r="AQ96">
        <v>53.85</v>
      </c>
      <c r="AR96">
        <v>0</v>
      </c>
      <c r="AS96">
        <v>18.05</v>
      </c>
      <c r="AT96">
        <v>21.91</v>
      </c>
      <c r="AU96">
        <v>0</v>
      </c>
      <c r="AV96">
        <v>60</v>
      </c>
      <c r="AW96">
        <v>40</v>
      </c>
      <c r="AX96">
        <v>20</v>
      </c>
      <c r="AY96">
        <v>10</v>
      </c>
      <c r="AZ96">
        <v>50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2.75</v>
      </c>
      <c r="K97" s="88">
        <v>0</v>
      </c>
      <c r="L97" s="88">
        <v>6.7</v>
      </c>
      <c r="M97" s="116">
        <v>0</v>
      </c>
      <c r="N97" s="115">
        <v>107.19</v>
      </c>
      <c r="O97" s="88">
        <v>219.96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2.37</v>
      </c>
      <c r="Y97">
        <v>0</v>
      </c>
      <c r="Z97">
        <v>0</v>
      </c>
      <c r="AA97">
        <v>0</v>
      </c>
      <c r="AB97">
        <v>0</v>
      </c>
      <c r="AC97">
        <v>6.7</v>
      </c>
      <c r="AD97">
        <v>0</v>
      </c>
      <c r="AE97">
        <v>0</v>
      </c>
      <c r="AF97">
        <v>0.42</v>
      </c>
      <c r="AG97">
        <v>0.24</v>
      </c>
      <c r="AH97">
        <v>0.35</v>
      </c>
      <c r="AI97">
        <v>0.61</v>
      </c>
      <c r="AJ97">
        <v>0.35</v>
      </c>
      <c r="AK97">
        <v>0.59</v>
      </c>
      <c r="AL97">
        <v>0.42</v>
      </c>
      <c r="AM97">
        <v>0.38</v>
      </c>
      <c r="AN97">
        <v>0.28000000000000003</v>
      </c>
      <c r="AO97">
        <v>0</v>
      </c>
      <c r="AP97">
        <v>53.34</v>
      </c>
      <c r="AQ97">
        <v>53.85</v>
      </c>
      <c r="AR97">
        <v>0</v>
      </c>
      <c r="AS97">
        <v>18.05</v>
      </c>
      <c r="AT97">
        <v>21.91</v>
      </c>
      <c r="AU97">
        <v>0</v>
      </c>
      <c r="AV97">
        <v>60</v>
      </c>
      <c r="AW97">
        <v>40</v>
      </c>
      <c r="AX97">
        <v>20</v>
      </c>
      <c r="AY97">
        <v>10</v>
      </c>
      <c r="AZ97">
        <v>50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2.75</v>
      </c>
      <c r="K98" s="88">
        <v>0</v>
      </c>
      <c r="L98" s="88">
        <v>6.7</v>
      </c>
      <c r="M98" s="116">
        <v>0</v>
      </c>
      <c r="N98" s="115">
        <v>107.19</v>
      </c>
      <c r="O98" s="88">
        <v>219.96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2.37</v>
      </c>
      <c r="Y98">
        <v>0</v>
      </c>
      <c r="Z98">
        <v>0</v>
      </c>
      <c r="AA98">
        <v>0</v>
      </c>
      <c r="AB98">
        <v>0</v>
      </c>
      <c r="AC98">
        <v>6.7</v>
      </c>
      <c r="AD98">
        <v>0</v>
      </c>
      <c r="AE98">
        <v>0</v>
      </c>
      <c r="AF98">
        <v>0.42</v>
      </c>
      <c r="AG98">
        <v>0.24</v>
      </c>
      <c r="AH98">
        <v>0.35</v>
      </c>
      <c r="AI98">
        <v>0.61</v>
      </c>
      <c r="AJ98">
        <v>0.35</v>
      </c>
      <c r="AK98">
        <v>0.59</v>
      </c>
      <c r="AL98">
        <v>0.42</v>
      </c>
      <c r="AM98">
        <v>0.38</v>
      </c>
      <c r="AN98">
        <v>0.28000000000000003</v>
      </c>
      <c r="AO98">
        <v>0</v>
      </c>
      <c r="AP98">
        <v>53.34</v>
      </c>
      <c r="AQ98">
        <v>53.85</v>
      </c>
      <c r="AR98">
        <v>0</v>
      </c>
      <c r="AS98">
        <v>18.05</v>
      </c>
      <c r="AT98">
        <v>21.91</v>
      </c>
      <c r="AU98">
        <v>0</v>
      </c>
      <c r="AV98">
        <v>60</v>
      </c>
      <c r="AW98">
        <v>40</v>
      </c>
      <c r="AX98">
        <v>20</v>
      </c>
      <c r="AY98">
        <v>10</v>
      </c>
      <c r="AZ98">
        <v>50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4.4476125000000026</v>
      </c>
      <c r="I99" s="111">
        <f t="shared" ref="I99:BU99" si="1">SUM(I3:I98)/4000</f>
        <v>0.81789999999999896</v>
      </c>
      <c r="J99" s="111">
        <f t="shared" si="1"/>
        <v>6.7260000000000042E-2</v>
      </c>
      <c r="K99" s="111">
        <f t="shared" si="1"/>
        <v>0</v>
      </c>
      <c r="L99" s="111">
        <f t="shared" si="1"/>
        <v>0.20254750000000027</v>
      </c>
      <c r="M99" s="111">
        <f t="shared" si="1"/>
        <v>0</v>
      </c>
      <c r="N99" s="110">
        <f t="shared" si="1"/>
        <v>4.0617599999999987</v>
      </c>
      <c r="O99" s="111">
        <f t="shared" si="1"/>
        <v>6.1552199999999972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0.36574000000000018</v>
      </c>
      <c r="X99">
        <f t="shared" si="1"/>
        <v>5.8580000000000007E-2</v>
      </c>
      <c r="Y99">
        <f t="shared" si="1"/>
        <v>0.10485000000000008</v>
      </c>
      <c r="Z99">
        <f t="shared" si="1"/>
        <v>0.16657999999999998</v>
      </c>
      <c r="AA99">
        <f t="shared" si="1"/>
        <v>0.22980000000000028</v>
      </c>
      <c r="AB99">
        <f t="shared" si="1"/>
        <v>0.26565000000000022</v>
      </c>
      <c r="AC99">
        <f t="shared" si="1"/>
        <v>0.16080000000000008</v>
      </c>
      <c r="AD99">
        <f t="shared" si="1"/>
        <v>0.77931999999999946</v>
      </c>
      <c r="AE99">
        <f t="shared" si="1"/>
        <v>0.40211000000000002</v>
      </c>
      <c r="AF99">
        <f t="shared" si="1"/>
        <v>9.0500000000000077E-3</v>
      </c>
      <c r="AG99">
        <f t="shared" si="1"/>
        <v>5.5599999999999972E-3</v>
      </c>
      <c r="AH99">
        <f t="shared" si="1"/>
        <v>8.2399999999999904E-3</v>
      </c>
      <c r="AI99">
        <f t="shared" si="1"/>
        <v>1.4340000000000009E-2</v>
      </c>
      <c r="AJ99">
        <f t="shared" si="1"/>
        <v>9.7400000000000125E-3</v>
      </c>
      <c r="AK99">
        <f t="shared" si="1"/>
        <v>1.3720000000000003E-2</v>
      </c>
      <c r="AL99">
        <f t="shared" si="1"/>
        <v>1.0939999999999998E-2</v>
      </c>
      <c r="AM99">
        <f t="shared" si="1"/>
        <v>8.6800000000000037E-3</v>
      </c>
      <c r="AN99">
        <f t="shared" si="1"/>
        <v>7.2200000000000007E-3</v>
      </c>
      <c r="AO99">
        <f t="shared" si="1"/>
        <v>1.5191524999999995</v>
      </c>
      <c r="AP99">
        <f t="shared" si="1"/>
        <v>0.32004000000000005</v>
      </c>
      <c r="AQ99">
        <f t="shared" si="1"/>
        <v>1.2924000000000004</v>
      </c>
      <c r="AR99">
        <f t="shared" si="1"/>
        <v>2.4493199999999997</v>
      </c>
      <c r="AS99">
        <f t="shared" si="1"/>
        <v>0.43319999999999931</v>
      </c>
      <c r="AT99">
        <f t="shared" si="1"/>
        <v>0.52722000000000047</v>
      </c>
      <c r="AU99">
        <f t="shared" si="1"/>
        <v>0.87480000000000069</v>
      </c>
      <c r="AV99">
        <f t="shared" si="1"/>
        <v>1.44</v>
      </c>
      <c r="AW99">
        <f t="shared" si="1"/>
        <v>0.96</v>
      </c>
      <c r="AX99">
        <f t="shared" si="1"/>
        <v>0.48</v>
      </c>
      <c r="AY99">
        <f t="shared" si="1"/>
        <v>0.24</v>
      </c>
      <c r="AZ99">
        <f t="shared" si="1"/>
        <v>1.2</v>
      </c>
      <c r="BA99">
        <f t="shared" si="1"/>
        <v>4.1747499999999993E-2</v>
      </c>
      <c r="BB99">
        <f t="shared" si="1"/>
        <v>0.94745000000000013</v>
      </c>
      <c r="BC99">
        <f t="shared" si="1"/>
        <v>0.40605000000000008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2023-02-02T10:14:46Z</dcterms:modified>
</cp:coreProperties>
</file>